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namedSheetViews/namedSheetView1.xml" ContentType="application/vnd.ms-excel.namedsheetviews+xml"/>
  <Override PartName="/xl/persons/person.xml" ContentType="application/vnd.ms-excel.person+xml"/>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208"/>
  <workbookPr/>
  <mc:AlternateContent xmlns:mc="http://schemas.openxmlformats.org/markup-compatibility/2006">
    <mc:Choice Requires="x15">
      <x15ac:absPath xmlns:x15ac="http://schemas.microsoft.com/office/spreadsheetml/2010/11/ac" url="/Users/terje/Downloads/"/>
    </mc:Choice>
  </mc:AlternateContent>
  <xr:revisionPtr revIDLastSave="0" documentId="13_ncr:1_{E0135A87-D546-0A4B-BAC1-C2B814F2FD97}" xr6:coauthVersionLast="47" xr6:coauthVersionMax="47" xr10:uidLastSave="{00000000-0000-0000-0000-000000000000}"/>
  <bookViews>
    <workbookView xWindow="-4640" yWindow="-21000" windowWidth="38400" windowHeight="21000" xr2:uid="{00000000-000D-0000-FFFF-FFFF00000000}"/>
  </bookViews>
  <sheets>
    <sheet name="Bruttoliste - datasett" sheetId="1" r:id="rId1"/>
    <sheet name="Etterspørseltype" sheetId="10" r:id="rId2"/>
    <sheet name="Sektorer" sheetId="7" r:id="rId3"/>
    <sheet name="Innspills-kilder" sheetId="4" r:id="rId4"/>
    <sheet name="Kriterie-verdier" sheetId="2" r:id="rId5"/>
    <sheet name="Status forslag" sheetId="13" r:id="rId6"/>
    <sheet name="Lavterskel-verdier" sheetId="11" r:id="rId7"/>
  </sheets>
  <definedNames>
    <definedName name="_xlnm._FilterDatabase" localSheetId="0" hidden="1">'Bruttoliste - datasett'!$A$2:$AL$320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H58" i="1" l="1"/>
  <c r="AF58" i="1" s="1"/>
  <c r="AI58" i="1"/>
  <c r="AG58" i="1" s="1"/>
  <c r="AH59" i="1"/>
  <c r="AF59" i="1" s="1"/>
  <c r="AI59" i="1"/>
  <c r="AG59" i="1" s="1"/>
  <c r="AH51" i="1"/>
  <c r="AF51" i="1" s="1"/>
  <c r="AI51" i="1"/>
  <c r="AG51" i="1" s="1"/>
  <c r="AH52" i="1"/>
  <c r="AF52" i="1" s="1"/>
  <c r="AI52" i="1"/>
  <c r="AG52" i="1" s="1"/>
  <c r="AH21" i="1"/>
  <c r="AF21" i="1" s="1"/>
  <c r="AI21" i="1"/>
  <c r="AG21" i="1" s="1"/>
  <c r="AH55" i="1"/>
  <c r="AF55" i="1" s="1"/>
  <c r="AI55" i="1"/>
  <c r="AG55" i="1" s="1"/>
  <c r="AH56" i="1"/>
  <c r="AF56" i="1" s="1"/>
  <c r="AI56" i="1"/>
  <c r="AG56" i="1" s="1"/>
  <c r="AH22" i="1"/>
  <c r="AF22" i="1" s="1"/>
  <c r="AI22" i="1"/>
  <c r="AG22" i="1" s="1"/>
  <c r="AH33" i="1"/>
  <c r="AF33" i="1" s="1"/>
  <c r="AI33" i="1"/>
  <c r="AG33" i="1" s="1"/>
  <c r="AH34" i="1"/>
  <c r="AF34" i="1" s="1"/>
  <c r="AI34" i="1"/>
  <c r="AG34" i="1" s="1"/>
  <c r="AH37" i="1"/>
  <c r="AF37" i="1" s="1"/>
  <c r="AI37" i="1"/>
  <c r="AG37" i="1" s="1"/>
  <c r="AH38" i="1"/>
  <c r="AF38" i="1" s="1"/>
  <c r="AI38" i="1"/>
  <c r="AG38" i="1" s="1"/>
  <c r="AH43" i="1"/>
  <c r="AF43" i="1" s="1"/>
  <c r="AI43" i="1"/>
  <c r="AG43" i="1" s="1"/>
  <c r="AH44" i="1"/>
  <c r="AF44" i="1" s="1"/>
  <c r="AI44" i="1"/>
  <c r="AG44" i="1" s="1"/>
  <c r="AH45" i="1"/>
  <c r="AF45" i="1" s="1"/>
  <c r="AI45" i="1"/>
  <c r="AG45" i="1" s="1"/>
  <c r="AH46" i="1"/>
  <c r="AF46" i="1" s="1"/>
  <c r="AI46" i="1"/>
  <c r="AG46" i="1" s="1"/>
  <c r="AH10" i="1"/>
  <c r="AF10" i="1" s="1"/>
  <c r="AI10" i="1"/>
  <c r="AG10" i="1" s="1"/>
  <c r="AH39" i="1"/>
  <c r="AF39" i="1" s="1"/>
  <c r="AI39" i="1"/>
  <c r="AG39" i="1" s="1"/>
  <c r="AH47" i="1"/>
  <c r="AF47" i="1" s="1"/>
  <c r="AI47" i="1"/>
  <c r="AG47" i="1" s="1"/>
  <c r="AH35" i="1"/>
  <c r="AF35" i="1" s="1"/>
  <c r="AI35" i="1"/>
  <c r="AG35" i="1" s="1"/>
  <c r="AH19" i="1"/>
  <c r="AF19" i="1" s="1"/>
  <c r="AI19" i="1"/>
  <c r="AG19" i="1" s="1"/>
  <c r="AH36" i="1"/>
  <c r="AF36" i="1" s="1"/>
  <c r="AI36" i="1"/>
  <c r="AG36" i="1" s="1"/>
  <c r="AH12" i="1"/>
  <c r="AF12" i="1" s="1"/>
  <c r="AI12" i="1"/>
  <c r="AG12" i="1" s="1"/>
  <c r="AH40" i="1"/>
  <c r="AF40" i="1" s="1"/>
  <c r="AI40" i="1"/>
  <c r="AG40" i="1" s="1"/>
  <c r="AH9" i="1"/>
  <c r="AF9" i="1" s="1"/>
  <c r="AI9" i="1"/>
  <c r="AG9" i="1" s="1"/>
  <c r="AH18" i="1"/>
  <c r="AF18" i="1" s="1"/>
  <c r="AI18" i="1"/>
  <c r="AG18" i="1" s="1"/>
  <c r="AH17" i="1"/>
  <c r="AF17" i="1" s="1"/>
  <c r="AI17" i="1"/>
  <c r="AG17" i="1" s="1"/>
  <c r="AH41" i="1"/>
  <c r="AF41" i="1" s="1"/>
  <c r="AI41" i="1"/>
  <c r="AG41" i="1" s="1"/>
  <c r="AH42" i="1"/>
  <c r="AF42" i="1" s="1"/>
  <c r="AI42" i="1"/>
  <c r="AG42" i="1" s="1"/>
  <c r="AH48" i="1"/>
  <c r="AF48" i="1" s="1"/>
  <c r="AI48" i="1"/>
  <c r="AG48" i="1" s="1"/>
  <c r="AH28" i="1"/>
  <c r="AF28" i="1" s="1"/>
  <c r="AI28" i="1"/>
  <c r="AG28" i="1" s="1"/>
  <c r="AH29" i="1"/>
  <c r="AF29" i="1" s="1"/>
  <c r="AI29" i="1"/>
  <c r="AG29" i="1" s="1"/>
  <c r="AH27" i="1"/>
  <c r="AF27" i="1" s="1"/>
  <c r="AI27" i="1"/>
  <c r="AG27" i="1" s="1"/>
  <c r="AH11" i="1"/>
  <c r="AF11" i="1" s="1"/>
  <c r="AI11" i="1"/>
  <c r="AG11" i="1" s="1"/>
  <c r="AH30" i="1"/>
  <c r="AF30" i="1" s="1"/>
  <c r="AI30" i="1"/>
  <c r="AG30" i="1" s="1"/>
  <c r="AH20" i="1"/>
  <c r="AF20" i="1" s="1"/>
  <c r="AI20" i="1"/>
  <c r="AG20" i="1" s="1"/>
  <c r="AH8" i="1"/>
  <c r="AF8" i="1" s="1"/>
  <c r="AI8" i="1"/>
  <c r="AG8" i="1" s="1"/>
  <c r="AH31" i="1"/>
  <c r="AF31" i="1" s="1"/>
  <c r="AI31" i="1"/>
  <c r="AG31" i="1" s="1"/>
  <c r="AH15" i="1"/>
  <c r="AF15" i="1" s="1"/>
  <c r="AI15" i="1"/>
  <c r="AG15" i="1" s="1"/>
  <c r="AH32" i="1"/>
  <c r="AF32" i="1" s="1"/>
  <c r="AI32" i="1"/>
  <c r="AG32" i="1" s="1"/>
  <c r="AH16" i="1"/>
  <c r="AF16" i="1" s="1"/>
  <c r="AI16" i="1"/>
  <c r="AG16" i="1" s="1"/>
  <c r="AH5" i="1"/>
  <c r="AF5" i="1" s="1"/>
  <c r="AI5" i="1"/>
  <c r="AG5" i="1" s="1"/>
  <c r="AH14" i="1"/>
  <c r="AF14" i="1" s="1"/>
  <c r="AI14" i="1"/>
  <c r="AG14" i="1" s="1"/>
  <c r="AH25" i="1"/>
  <c r="AF25" i="1" s="1"/>
  <c r="AI25" i="1"/>
  <c r="AG25" i="1" s="1"/>
  <c r="AH13" i="1"/>
  <c r="AF13" i="1" s="1"/>
  <c r="AI13" i="1"/>
  <c r="AG13" i="1" s="1"/>
  <c r="AH26" i="1"/>
  <c r="AF26" i="1" s="1"/>
  <c r="AI26" i="1"/>
  <c r="AG26" i="1" s="1"/>
  <c r="AH6" i="1"/>
  <c r="AF6" i="1" s="1"/>
  <c r="AI6" i="1"/>
  <c r="AG6" i="1" s="1"/>
  <c r="AH3" i="1"/>
  <c r="AF3" i="1" s="1"/>
  <c r="AI3" i="1"/>
  <c r="AG3" i="1" s="1"/>
  <c r="AH4" i="1"/>
  <c r="AF4" i="1" s="1"/>
  <c r="AI4" i="1"/>
  <c r="AG4" i="1" s="1"/>
  <c r="AH73" i="1"/>
  <c r="AF73" i="1" s="1"/>
  <c r="AI73" i="1"/>
  <c r="AG73" i="1" s="1"/>
  <c r="AH74" i="1"/>
  <c r="AF74" i="1" s="1"/>
  <c r="AI74" i="1"/>
  <c r="AG74" i="1" s="1"/>
  <c r="AH75" i="1"/>
  <c r="AF75" i="1" s="1"/>
  <c r="AI75" i="1"/>
  <c r="AG75" i="1" s="1"/>
  <c r="AH76" i="1"/>
  <c r="AF76" i="1" s="1"/>
  <c r="AI76" i="1"/>
  <c r="AG76" i="1" s="1"/>
  <c r="AH77" i="1"/>
  <c r="AF77" i="1" s="1"/>
  <c r="AI77" i="1"/>
  <c r="AG77" i="1" s="1"/>
  <c r="AH78" i="1"/>
  <c r="AF78" i="1" s="1"/>
  <c r="AI78" i="1"/>
  <c r="AG78" i="1" s="1"/>
  <c r="AH79" i="1"/>
  <c r="AF79" i="1" s="1"/>
  <c r="AI79" i="1"/>
  <c r="AG79" i="1" s="1"/>
  <c r="AH80" i="1"/>
  <c r="AF80" i="1" s="1"/>
  <c r="AI80" i="1"/>
  <c r="AG80" i="1" s="1"/>
  <c r="AH81" i="1"/>
  <c r="AF81" i="1" s="1"/>
  <c r="AI81" i="1"/>
  <c r="AG81" i="1" s="1"/>
  <c r="AH82" i="1"/>
  <c r="AF82" i="1" s="1"/>
  <c r="AI82" i="1"/>
  <c r="AG82" i="1" s="1"/>
  <c r="AH83" i="1"/>
  <c r="AF83" i="1" s="1"/>
  <c r="AI83" i="1"/>
  <c r="AG83" i="1" s="1"/>
  <c r="AH84" i="1"/>
  <c r="AF84" i="1" s="1"/>
  <c r="AI84" i="1"/>
  <c r="AG84" i="1" s="1"/>
  <c r="AH85" i="1"/>
  <c r="AF85" i="1" s="1"/>
  <c r="AI85" i="1"/>
  <c r="AG85" i="1" s="1"/>
  <c r="AH86" i="1"/>
  <c r="AF86" i="1" s="1"/>
  <c r="AI86" i="1"/>
  <c r="AG86" i="1" s="1"/>
  <c r="AH87" i="1"/>
  <c r="AF87" i="1" s="1"/>
  <c r="AI87" i="1"/>
  <c r="AG87" i="1" s="1"/>
  <c r="AH88" i="1"/>
  <c r="AF88" i="1" s="1"/>
  <c r="AI88" i="1"/>
  <c r="AG88" i="1" s="1"/>
  <c r="AH89" i="1"/>
  <c r="AF89" i="1" s="1"/>
  <c r="AI89" i="1"/>
  <c r="AG89" i="1" s="1"/>
  <c r="AH90" i="1"/>
  <c r="AF90" i="1" s="1"/>
  <c r="AI90" i="1"/>
  <c r="AG90" i="1" s="1"/>
  <c r="AH91" i="1"/>
  <c r="AF91" i="1" s="1"/>
  <c r="AI91" i="1"/>
  <c r="AG91" i="1" s="1"/>
  <c r="AH92" i="1"/>
  <c r="AF92" i="1" s="1"/>
  <c r="AI92" i="1"/>
  <c r="AG92" i="1" s="1"/>
  <c r="AH93" i="1"/>
  <c r="AF93" i="1" s="1"/>
  <c r="AI93" i="1"/>
  <c r="AG93" i="1" s="1"/>
  <c r="AH94" i="1"/>
  <c r="AF94" i="1" s="1"/>
  <c r="AI94" i="1"/>
  <c r="AG94" i="1" s="1"/>
  <c r="AH95" i="1"/>
  <c r="AF95" i="1" s="1"/>
  <c r="AI95" i="1"/>
  <c r="AG95" i="1" s="1"/>
  <c r="AH96" i="1"/>
  <c r="AF96" i="1" s="1"/>
  <c r="AI96" i="1"/>
  <c r="AG96" i="1" s="1"/>
  <c r="AH97" i="1"/>
  <c r="AF97" i="1" s="1"/>
  <c r="AI97" i="1"/>
  <c r="AG97" i="1" s="1"/>
  <c r="AH98" i="1"/>
  <c r="AF98" i="1" s="1"/>
  <c r="AI98" i="1"/>
  <c r="AG98" i="1" s="1"/>
  <c r="AH99" i="1"/>
  <c r="AF99" i="1" s="1"/>
  <c r="AI99" i="1"/>
  <c r="AG99" i="1" s="1"/>
  <c r="AH100" i="1"/>
  <c r="AF100" i="1" s="1"/>
  <c r="AI100" i="1"/>
  <c r="AG100" i="1" s="1"/>
  <c r="AH101" i="1"/>
  <c r="AF101" i="1" s="1"/>
  <c r="AI101" i="1"/>
  <c r="AG101" i="1" s="1"/>
  <c r="AH102" i="1"/>
  <c r="AF102" i="1" s="1"/>
  <c r="AI102" i="1"/>
  <c r="AG102" i="1" s="1"/>
  <c r="AH103" i="1"/>
  <c r="AF103" i="1" s="1"/>
  <c r="AI103" i="1"/>
  <c r="AG103" i="1" s="1"/>
  <c r="AH104" i="1"/>
  <c r="AF104" i="1" s="1"/>
  <c r="AI104" i="1"/>
  <c r="AG104" i="1" s="1"/>
  <c r="AH105" i="1"/>
  <c r="AF105" i="1" s="1"/>
  <c r="AI105" i="1"/>
  <c r="AG105" i="1" s="1"/>
  <c r="AH106" i="1"/>
  <c r="AF106" i="1" s="1"/>
  <c r="AI106" i="1"/>
  <c r="AG106" i="1" s="1"/>
  <c r="AH107" i="1"/>
  <c r="AF107" i="1" s="1"/>
  <c r="AI107" i="1"/>
  <c r="AG107" i="1" s="1"/>
  <c r="AH108" i="1"/>
  <c r="AF108" i="1" s="1"/>
  <c r="AI108" i="1"/>
  <c r="AG108" i="1" s="1"/>
  <c r="AH109" i="1"/>
  <c r="AF109" i="1" s="1"/>
  <c r="AI109" i="1"/>
  <c r="AG109" i="1" s="1"/>
  <c r="AH110" i="1"/>
  <c r="AF110" i="1" s="1"/>
  <c r="AI110" i="1"/>
  <c r="AG110" i="1" s="1"/>
  <c r="AH111" i="1"/>
  <c r="AF111" i="1" s="1"/>
  <c r="AI111" i="1"/>
  <c r="AG111" i="1" s="1"/>
  <c r="AH112" i="1"/>
  <c r="AF112" i="1" s="1"/>
  <c r="AI112" i="1"/>
  <c r="AG112" i="1" s="1"/>
  <c r="AH113" i="1"/>
  <c r="AF113" i="1" s="1"/>
  <c r="AI113" i="1"/>
  <c r="AG113" i="1" s="1"/>
  <c r="AH114" i="1"/>
  <c r="AF114" i="1" s="1"/>
  <c r="AI114" i="1"/>
  <c r="AG114" i="1" s="1"/>
  <c r="AH115" i="1"/>
  <c r="AF115" i="1" s="1"/>
  <c r="AI115" i="1"/>
  <c r="AG115" i="1" s="1"/>
  <c r="AH116" i="1"/>
  <c r="AF116" i="1" s="1"/>
  <c r="AI116" i="1"/>
  <c r="AG116" i="1" s="1"/>
  <c r="AH117" i="1"/>
  <c r="AF117" i="1" s="1"/>
  <c r="AI117" i="1"/>
  <c r="AG117" i="1" s="1"/>
  <c r="AH118" i="1"/>
  <c r="AF118" i="1" s="1"/>
  <c r="AI118" i="1"/>
  <c r="AG118" i="1" s="1"/>
  <c r="AH119" i="1"/>
  <c r="AF119" i="1" s="1"/>
  <c r="AI119" i="1"/>
  <c r="AG119" i="1" s="1"/>
  <c r="AH120" i="1"/>
  <c r="AF120" i="1" s="1"/>
  <c r="AI120" i="1"/>
  <c r="AG120" i="1" s="1"/>
  <c r="AH121" i="1"/>
  <c r="AF121" i="1" s="1"/>
  <c r="AI121" i="1"/>
  <c r="AG121" i="1" s="1"/>
  <c r="AH122" i="1"/>
  <c r="AF122" i="1" s="1"/>
  <c r="AI122" i="1"/>
  <c r="AG122" i="1" s="1"/>
  <c r="AH123" i="1"/>
  <c r="AF123" i="1" s="1"/>
  <c r="AI123" i="1"/>
  <c r="AG123" i="1" s="1"/>
  <c r="AH124" i="1"/>
  <c r="AF124" i="1" s="1"/>
  <c r="AI124" i="1"/>
  <c r="AG124" i="1" s="1"/>
  <c r="AH125" i="1"/>
  <c r="AF125" i="1" s="1"/>
  <c r="AI125" i="1"/>
  <c r="AG125" i="1" s="1"/>
  <c r="AH126" i="1"/>
  <c r="AF126" i="1" s="1"/>
  <c r="AI126" i="1"/>
  <c r="AG126" i="1" s="1"/>
  <c r="AH127" i="1"/>
  <c r="AF127" i="1" s="1"/>
  <c r="AI127" i="1"/>
  <c r="AG127" i="1" s="1"/>
  <c r="AH128" i="1"/>
  <c r="AF128" i="1" s="1"/>
  <c r="AI128" i="1"/>
  <c r="AG128" i="1" s="1"/>
  <c r="AH129" i="1"/>
  <c r="AF129" i="1" s="1"/>
  <c r="AI129" i="1"/>
  <c r="AG129" i="1" s="1"/>
  <c r="AH130" i="1"/>
  <c r="AF130" i="1" s="1"/>
  <c r="AI130" i="1"/>
  <c r="AG130" i="1" s="1"/>
  <c r="AH131" i="1"/>
  <c r="AF131" i="1" s="1"/>
  <c r="AI131" i="1"/>
  <c r="AG131" i="1" s="1"/>
  <c r="AH132" i="1"/>
  <c r="AF132" i="1" s="1"/>
  <c r="AI132" i="1"/>
  <c r="AG132" i="1" s="1"/>
  <c r="AH133" i="1"/>
  <c r="AF133" i="1" s="1"/>
  <c r="AI133" i="1"/>
  <c r="AG133" i="1" s="1"/>
  <c r="AH134" i="1"/>
  <c r="AF134" i="1" s="1"/>
  <c r="AI134" i="1"/>
  <c r="AG134" i="1" s="1"/>
  <c r="AH135" i="1"/>
  <c r="AF135" i="1" s="1"/>
  <c r="AI135" i="1"/>
  <c r="AG135" i="1" s="1"/>
  <c r="AH136" i="1"/>
  <c r="AF136" i="1" s="1"/>
  <c r="AI136" i="1"/>
  <c r="AG136" i="1" s="1"/>
  <c r="AH137" i="1"/>
  <c r="AF137" i="1" s="1"/>
  <c r="AI137" i="1"/>
  <c r="AG137" i="1" s="1"/>
  <c r="AH138" i="1"/>
  <c r="AF138" i="1" s="1"/>
  <c r="AI138" i="1"/>
  <c r="AG138" i="1" s="1"/>
  <c r="AH139" i="1"/>
  <c r="AF139" i="1" s="1"/>
  <c r="AI139" i="1"/>
  <c r="AG139" i="1" s="1"/>
  <c r="AH140" i="1"/>
  <c r="AF140" i="1" s="1"/>
  <c r="AI140" i="1"/>
  <c r="AG140" i="1" s="1"/>
  <c r="AH141" i="1"/>
  <c r="AF141" i="1" s="1"/>
  <c r="AI141" i="1"/>
  <c r="AG141" i="1" s="1"/>
  <c r="AH142" i="1"/>
  <c r="AI142" i="1"/>
  <c r="AG142" i="1" s="1"/>
  <c r="AH143" i="1"/>
  <c r="AI143" i="1"/>
  <c r="AG143" i="1" s="1"/>
  <c r="AH144" i="1"/>
  <c r="AI144" i="1"/>
  <c r="AG144" i="1" s="1"/>
  <c r="AH145" i="1"/>
  <c r="AI145" i="1"/>
  <c r="AG145" i="1" s="1"/>
  <c r="AH146" i="1"/>
  <c r="AI146" i="1"/>
  <c r="AG146" i="1" s="1"/>
  <c r="AH147" i="1"/>
  <c r="AI147" i="1"/>
  <c r="AG147" i="1" s="1"/>
  <c r="AH148" i="1"/>
  <c r="AI148" i="1"/>
  <c r="AG148" i="1" s="1"/>
  <c r="AH149" i="1"/>
  <c r="AI149" i="1"/>
  <c r="AG149" i="1" s="1"/>
  <c r="AH150" i="1"/>
  <c r="AI150" i="1"/>
  <c r="AG150" i="1" s="1"/>
  <c r="AH151" i="1"/>
  <c r="AI151" i="1"/>
  <c r="AG151" i="1" s="1"/>
  <c r="AH152" i="1"/>
  <c r="AI152" i="1"/>
  <c r="AG152" i="1" s="1"/>
  <c r="AH153" i="1"/>
  <c r="AI153" i="1"/>
  <c r="AG153" i="1" s="1"/>
  <c r="AH154" i="1"/>
  <c r="AI154" i="1"/>
  <c r="AG154" i="1" s="1"/>
  <c r="AH155" i="1"/>
  <c r="AI155" i="1"/>
  <c r="AG155" i="1" s="1"/>
  <c r="AH156" i="1"/>
  <c r="AI156" i="1"/>
  <c r="AG156" i="1" s="1"/>
  <c r="AH157" i="1"/>
  <c r="AI157" i="1"/>
  <c r="AG157" i="1" s="1"/>
  <c r="AH158" i="1"/>
  <c r="AF158" i="1" s="1"/>
  <c r="AI158" i="1"/>
  <c r="AG158" i="1" s="1"/>
  <c r="AH159" i="1"/>
  <c r="AF159" i="1" s="1"/>
  <c r="AI159" i="1"/>
  <c r="AG159" i="1" s="1"/>
  <c r="AH160" i="1"/>
  <c r="AF160" i="1" s="1"/>
  <c r="AI160" i="1"/>
  <c r="AG160" i="1" s="1"/>
  <c r="AH161" i="1"/>
  <c r="AF161" i="1" s="1"/>
  <c r="AI161" i="1"/>
  <c r="AG161" i="1" s="1"/>
  <c r="AH162" i="1"/>
  <c r="AF162" i="1" s="1"/>
  <c r="AI162" i="1"/>
  <c r="AG162" i="1" s="1"/>
  <c r="AH163" i="1"/>
  <c r="AF163" i="1" s="1"/>
  <c r="AI163" i="1"/>
  <c r="AG163" i="1" s="1"/>
  <c r="AH164" i="1"/>
  <c r="AF164" i="1" s="1"/>
  <c r="AI164" i="1"/>
  <c r="AG164" i="1" s="1"/>
  <c r="AH165" i="1"/>
  <c r="AF165" i="1" s="1"/>
  <c r="AI165" i="1"/>
  <c r="AG165" i="1" s="1"/>
  <c r="AH166" i="1"/>
  <c r="AF166" i="1" s="1"/>
  <c r="AI166" i="1"/>
  <c r="AG166" i="1" s="1"/>
  <c r="AH167" i="1"/>
  <c r="AF167" i="1" s="1"/>
  <c r="AI167" i="1"/>
  <c r="AG167" i="1" s="1"/>
  <c r="AH168" i="1"/>
  <c r="AF168" i="1" s="1"/>
  <c r="AI168" i="1"/>
  <c r="AG168" i="1" s="1"/>
  <c r="AH169" i="1"/>
  <c r="AF169" i="1" s="1"/>
  <c r="AI169" i="1"/>
  <c r="AG169" i="1" s="1"/>
  <c r="AH170" i="1"/>
  <c r="AF170" i="1" s="1"/>
  <c r="AI170" i="1"/>
  <c r="AG170" i="1" s="1"/>
  <c r="AH171" i="1"/>
  <c r="AF171" i="1" s="1"/>
  <c r="AI171" i="1"/>
  <c r="AG171" i="1" s="1"/>
  <c r="AH172" i="1"/>
  <c r="AF172" i="1" s="1"/>
  <c r="AI172" i="1"/>
  <c r="AG172" i="1" s="1"/>
  <c r="AH173" i="1"/>
  <c r="AF173" i="1" s="1"/>
  <c r="AI173" i="1"/>
  <c r="AG173" i="1" s="1"/>
  <c r="AH174" i="1"/>
  <c r="AF174" i="1" s="1"/>
  <c r="AI174" i="1"/>
  <c r="AG174" i="1" s="1"/>
  <c r="AH175" i="1"/>
  <c r="AF175" i="1" s="1"/>
  <c r="AI175" i="1"/>
  <c r="AG175" i="1" s="1"/>
  <c r="AH176" i="1"/>
  <c r="AF176" i="1" s="1"/>
  <c r="AI176" i="1"/>
  <c r="AG176" i="1" s="1"/>
  <c r="AH177" i="1"/>
  <c r="AF177" i="1" s="1"/>
  <c r="AI177" i="1"/>
  <c r="AG177" i="1" s="1"/>
  <c r="AH178" i="1"/>
  <c r="AF178" i="1" s="1"/>
  <c r="AI178" i="1"/>
  <c r="AG178" i="1" s="1"/>
  <c r="AH179" i="1"/>
  <c r="AF179" i="1" s="1"/>
  <c r="AI179" i="1"/>
  <c r="AG179" i="1" s="1"/>
  <c r="AH180" i="1"/>
  <c r="AF180" i="1" s="1"/>
  <c r="AI180" i="1"/>
  <c r="AG180" i="1" s="1"/>
  <c r="AH181" i="1"/>
  <c r="AF181" i="1" s="1"/>
  <c r="AI181" i="1"/>
  <c r="AG181" i="1" s="1"/>
  <c r="AH182" i="1"/>
  <c r="AF182" i="1" s="1"/>
  <c r="AI182" i="1"/>
  <c r="AG182" i="1" s="1"/>
  <c r="AH183" i="1"/>
  <c r="AF183" i="1" s="1"/>
  <c r="AI183" i="1"/>
  <c r="AG183" i="1" s="1"/>
  <c r="AH184" i="1"/>
  <c r="AF184" i="1" s="1"/>
  <c r="AI184" i="1"/>
  <c r="AG184" i="1" s="1"/>
  <c r="AH185" i="1"/>
  <c r="AF185" i="1" s="1"/>
  <c r="AI185" i="1"/>
  <c r="AG185" i="1" s="1"/>
  <c r="AH186" i="1"/>
  <c r="AF186" i="1" s="1"/>
  <c r="AI186" i="1"/>
  <c r="AG186" i="1" s="1"/>
  <c r="AH187" i="1"/>
  <c r="AF187" i="1" s="1"/>
  <c r="AI187" i="1"/>
  <c r="AG187" i="1" s="1"/>
  <c r="AH188" i="1"/>
  <c r="AF188" i="1" s="1"/>
  <c r="AI188" i="1"/>
  <c r="AG188" i="1" s="1"/>
  <c r="AH189" i="1"/>
  <c r="AF189" i="1" s="1"/>
  <c r="AI189" i="1"/>
  <c r="AG189" i="1" s="1"/>
  <c r="AH190" i="1"/>
  <c r="AF190" i="1" s="1"/>
  <c r="AI190" i="1"/>
  <c r="AG190" i="1" s="1"/>
  <c r="AH191" i="1"/>
  <c r="AF191" i="1" s="1"/>
  <c r="AI191" i="1"/>
  <c r="AG191" i="1" s="1"/>
  <c r="AH192" i="1"/>
  <c r="AF192" i="1" s="1"/>
  <c r="AI192" i="1"/>
  <c r="AG192" i="1" s="1"/>
  <c r="AH23" i="1"/>
  <c r="AF23" i="1" s="1"/>
  <c r="AI23" i="1"/>
  <c r="AG23" i="1" s="1"/>
  <c r="AH193" i="1"/>
  <c r="AF193" i="1" s="1"/>
  <c r="AI193" i="1"/>
  <c r="AG193" i="1" s="1"/>
  <c r="AH194" i="1"/>
  <c r="AF194" i="1" s="1"/>
  <c r="AI194" i="1"/>
  <c r="AG194" i="1" s="1"/>
  <c r="AH195" i="1"/>
  <c r="AF195" i="1" s="1"/>
  <c r="AI195" i="1"/>
  <c r="AG195" i="1" s="1"/>
  <c r="AH196" i="1"/>
  <c r="AF196" i="1" s="1"/>
  <c r="AI196" i="1"/>
  <c r="AG196" i="1" s="1"/>
  <c r="AH197" i="1"/>
  <c r="AF197" i="1" s="1"/>
  <c r="AI197" i="1"/>
  <c r="AG197" i="1" s="1"/>
  <c r="AH198" i="1"/>
  <c r="AF198" i="1" s="1"/>
  <c r="AI198" i="1"/>
  <c r="AG198" i="1" s="1"/>
  <c r="AH199" i="1"/>
  <c r="AF199" i="1" s="1"/>
  <c r="AI199" i="1"/>
  <c r="AG199" i="1" s="1"/>
  <c r="AH200" i="1"/>
  <c r="AF200" i="1" s="1"/>
  <c r="AI200" i="1"/>
  <c r="AG200" i="1" s="1"/>
  <c r="AH201" i="1"/>
  <c r="AF201" i="1" s="1"/>
  <c r="AI201" i="1"/>
  <c r="AG201" i="1" s="1"/>
  <c r="AH202" i="1"/>
  <c r="AF202" i="1" s="1"/>
  <c r="AI202" i="1"/>
  <c r="AG202" i="1" s="1"/>
  <c r="AH203" i="1"/>
  <c r="AF203" i="1" s="1"/>
  <c r="AI203" i="1"/>
  <c r="AG203" i="1" s="1"/>
  <c r="AH204" i="1"/>
  <c r="AF204" i="1" s="1"/>
  <c r="AI204" i="1"/>
  <c r="AG204" i="1" s="1"/>
  <c r="AH205" i="1"/>
  <c r="AF205" i="1" s="1"/>
  <c r="AI205" i="1"/>
  <c r="AG205" i="1" s="1"/>
  <c r="AH206" i="1"/>
  <c r="AF206" i="1" s="1"/>
  <c r="AI206" i="1"/>
  <c r="AG206" i="1" s="1"/>
  <c r="AH207" i="1"/>
  <c r="AF207" i="1" s="1"/>
  <c r="AI207" i="1"/>
  <c r="AG207" i="1" s="1"/>
  <c r="AH208" i="1"/>
  <c r="AF208" i="1" s="1"/>
  <c r="AI208" i="1"/>
  <c r="AG208" i="1" s="1"/>
  <c r="AH209" i="1"/>
  <c r="AF209" i="1" s="1"/>
  <c r="AI209" i="1"/>
  <c r="AG209" i="1" s="1"/>
  <c r="AH210" i="1"/>
  <c r="AF210" i="1" s="1"/>
  <c r="AI210" i="1"/>
  <c r="AG210" i="1" s="1"/>
  <c r="AH211" i="1"/>
  <c r="AF211" i="1" s="1"/>
  <c r="AI211" i="1"/>
  <c r="AG211" i="1" s="1"/>
  <c r="AH212" i="1"/>
  <c r="AF212" i="1" s="1"/>
  <c r="AI212" i="1"/>
  <c r="AG212" i="1" s="1"/>
  <c r="AH213" i="1"/>
  <c r="AF213" i="1" s="1"/>
  <c r="AI213" i="1"/>
  <c r="AG213" i="1" s="1"/>
  <c r="AH214" i="1"/>
  <c r="AF214" i="1" s="1"/>
  <c r="AI214" i="1"/>
  <c r="AG214" i="1" s="1"/>
  <c r="AH215" i="1"/>
  <c r="AF215" i="1" s="1"/>
  <c r="AI215" i="1"/>
  <c r="AG215" i="1" s="1"/>
  <c r="AH216" i="1"/>
  <c r="AF216" i="1" s="1"/>
  <c r="AI216" i="1"/>
  <c r="AG216" i="1" s="1"/>
  <c r="AH217" i="1"/>
  <c r="AF217" i="1" s="1"/>
  <c r="AI217" i="1"/>
  <c r="AG217" i="1" s="1"/>
  <c r="AH218" i="1"/>
  <c r="AF218" i="1" s="1"/>
  <c r="AI218" i="1"/>
  <c r="AG218" i="1" s="1"/>
  <c r="AH219" i="1"/>
  <c r="AF219" i="1" s="1"/>
  <c r="AI219" i="1"/>
  <c r="AG219" i="1" s="1"/>
  <c r="AH220" i="1"/>
  <c r="AF220" i="1" s="1"/>
  <c r="AI220" i="1"/>
  <c r="AG220" i="1" s="1"/>
  <c r="AH221" i="1"/>
  <c r="AF221" i="1" s="1"/>
  <c r="AI221" i="1"/>
  <c r="AG221" i="1" s="1"/>
  <c r="AH222" i="1"/>
  <c r="AF222" i="1" s="1"/>
  <c r="AI222" i="1"/>
  <c r="AG222" i="1" s="1"/>
  <c r="AH223" i="1"/>
  <c r="AF223" i="1" s="1"/>
  <c r="AI223" i="1"/>
  <c r="AG223" i="1" s="1"/>
  <c r="AH224" i="1"/>
  <c r="AF224" i="1" s="1"/>
  <c r="AI224" i="1"/>
  <c r="AG224" i="1" s="1"/>
  <c r="AH225" i="1"/>
  <c r="AF225" i="1" s="1"/>
  <c r="AI225" i="1"/>
  <c r="AG225" i="1" s="1"/>
  <c r="AH226" i="1"/>
  <c r="AF226" i="1" s="1"/>
  <c r="AI226" i="1"/>
  <c r="AG226" i="1" s="1"/>
  <c r="AH227" i="1"/>
  <c r="AF227" i="1" s="1"/>
  <c r="AI227" i="1"/>
  <c r="AG227" i="1" s="1"/>
  <c r="AH228" i="1"/>
  <c r="AF228" i="1" s="1"/>
  <c r="AI228" i="1"/>
  <c r="AG228" i="1" s="1"/>
  <c r="AH229" i="1"/>
  <c r="AF229" i="1" s="1"/>
  <c r="AI229" i="1"/>
  <c r="AG229" i="1" s="1"/>
  <c r="AH230" i="1"/>
  <c r="AF230" i="1" s="1"/>
  <c r="AI230" i="1"/>
  <c r="AG230" i="1" s="1"/>
  <c r="AH231" i="1"/>
  <c r="AF231" i="1" s="1"/>
  <c r="AI231" i="1"/>
  <c r="AG231" i="1" s="1"/>
  <c r="AH232" i="1"/>
  <c r="AF232" i="1" s="1"/>
  <c r="AI232" i="1"/>
  <c r="AG232" i="1" s="1"/>
  <c r="AH233" i="1"/>
  <c r="AF233" i="1" s="1"/>
  <c r="AI233" i="1"/>
  <c r="AG233" i="1" s="1"/>
  <c r="AH234" i="1"/>
  <c r="AF234" i="1" s="1"/>
  <c r="AI234" i="1"/>
  <c r="AG234" i="1" s="1"/>
  <c r="AH235" i="1"/>
  <c r="AF235" i="1" s="1"/>
  <c r="AI235" i="1"/>
  <c r="AG235" i="1" s="1"/>
  <c r="AH236" i="1"/>
  <c r="AF236" i="1" s="1"/>
  <c r="AI236" i="1"/>
  <c r="AG236" i="1" s="1"/>
  <c r="AH237" i="1"/>
  <c r="AF237" i="1" s="1"/>
  <c r="AI237" i="1"/>
  <c r="AG237" i="1" s="1"/>
  <c r="AH238" i="1"/>
  <c r="AF238" i="1" s="1"/>
  <c r="AI238" i="1"/>
  <c r="AG238" i="1" s="1"/>
  <c r="AH239" i="1"/>
  <c r="AF239" i="1" s="1"/>
  <c r="AI239" i="1"/>
  <c r="AG239" i="1" s="1"/>
  <c r="AH240" i="1"/>
  <c r="AF240" i="1" s="1"/>
  <c r="AI240" i="1"/>
  <c r="AG240" i="1" s="1"/>
  <c r="AH241" i="1"/>
  <c r="AF241" i="1" s="1"/>
  <c r="AI241" i="1"/>
  <c r="AG241" i="1" s="1"/>
  <c r="AH242" i="1"/>
  <c r="AF242" i="1" s="1"/>
  <c r="AI242" i="1"/>
  <c r="AG242" i="1" s="1"/>
  <c r="AH243" i="1"/>
  <c r="AF243" i="1" s="1"/>
  <c r="AI243" i="1"/>
  <c r="AG243" i="1" s="1"/>
  <c r="AH244" i="1"/>
  <c r="AF244" i="1" s="1"/>
  <c r="AI244" i="1"/>
  <c r="AG244" i="1" s="1"/>
  <c r="AH245" i="1"/>
  <c r="AF245" i="1" s="1"/>
  <c r="AI245" i="1"/>
  <c r="AG245" i="1" s="1"/>
  <c r="AH246" i="1"/>
  <c r="AF246" i="1" s="1"/>
  <c r="AI246" i="1"/>
  <c r="AG246" i="1" s="1"/>
  <c r="AH247" i="1"/>
  <c r="AF247" i="1" s="1"/>
  <c r="AI247" i="1"/>
  <c r="AG247" i="1" s="1"/>
  <c r="AH248" i="1"/>
  <c r="AF248" i="1" s="1"/>
  <c r="AI248" i="1"/>
  <c r="AG248" i="1" s="1"/>
  <c r="AH249" i="1"/>
  <c r="AF249" i="1" s="1"/>
  <c r="AI249" i="1"/>
  <c r="AG249" i="1" s="1"/>
  <c r="AH250" i="1"/>
  <c r="AF250" i="1" s="1"/>
  <c r="AI250" i="1"/>
  <c r="AG250" i="1" s="1"/>
  <c r="AH251" i="1"/>
  <c r="AF251" i="1" s="1"/>
  <c r="AI251" i="1"/>
  <c r="AG251" i="1" s="1"/>
  <c r="AH252" i="1"/>
  <c r="AF252" i="1" s="1"/>
  <c r="AI252" i="1"/>
  <c r="AG252" i="1" s="1"/>
  <c r="AH253" i="1"/>
  <c r="AF253" i="1" s="1"/>
  <c r="AI253" i="1"/>
  <c r="AG253" i="1" s="1"/>
  <c r="AH254" i="1"/>
  <c r="AF254" i="1" s="1"/>
  <c r="AI254" i="1"/>
  <c r="AG254" i="1" s="1"/>
  <c r="AH255" i="1"/>
  <c r="AF255" i="1" s="1"/>
  <c r="AI255" i="1"/>
  <c r="AG255" i="1" s="1"/>
  <c r="AH256" i="1"/>
  <c r="AF256" i="1" s="1"/>
  <c r="AI256" i="1"/>
  <c r="AG256" i="1" s="1"/>
  <c r="AH257" i="1"/>
  <c r="AF257" i="1" s="1"/>
  <c r="AI257" i="1"/>
  <c r="AG257" i="1" s="1"/>
  <c r="AH258" i="1"/>
  <c r="AF258" i="1" s="1"/>
  <c r="AI258" i="1"/>
  <c r="AG258" i="1" s="1"/>
  <c r="AH259" i="1"/>
  <c r="AF259" i="1" s="1"/>
  <c r="AI259" i="1"/>
  <c r="AG259" i="1" s="1"/>
  <c r="AH260" i="1"/>
  <c r="AF260" i="1" s="1"/>
  <c r="AI260" i="1"/>
  <c r="AG260" i="1" s="1"/>
  <c r="AH261" i="1"/>
  <c r="AF261" i="1" s="1"/>
  <c r="AI261" i="1"/>
  <c r="AG261" i="1" s="1"/>
  <c r="AH262" i="1"/>
  <c r="AF262" i="1" s="1"/>
  <c r="AI262" i="1"/>
  <c r="AG262" i="1" s="1"/>
  <c r="AH263" i="1"/>
  <c r="AF263" i="1" s="1"/>
  <c r="AI263" i="1"/>
  <c r="AG263" i="1" s="1"/>
  <c r="AH264" i="1"/>
  <c r="AF264" i="1" s="1"/>
  <c r="AI264" i="1"/>
  <c r="AG264" i="1" s="1"/>
  <c r="AH265" i="1"/>
  <c r="AF265" i="1" s="1"/>
  <c r="AI265" i="1"/>
  <c r="AG265" i="1" s="1"/>
  <c r="AH266" i="1"/>
  <c r="AF266" i="1" s="1"/>
  <c r="AI266" i="1"/>
  <c r="AG266" i="1" s="1"/>
  <c r="AH267" i="1"/>
  <c r="AF267" i="1" s="1"/>
  <c r="AI267" i="1"/>
  <c r="AG267" i="1" s="1"/>
  <c r="AH268" i="1"/>
  <c r="AF268" i="1" s="1"/>
  <c r="AI268" i="1"/>
  <c r="AG268" i="1" s="1"/>
  <c r="AH269" i="1"/>
  <c r="AF269" i="1" s="1"/>
  <c r="AI269" i="1"/>
  <c r="AG269" i="1" s="1"/>
  <c r="AH270" i="1"/>
  <c r="AF270" i="1" s="1"/>
  <c r="AI270" i="1"/>
  <c r="AG270" i="1" s="1"/>
  <c r="AH271" i="1"/>
  <c r="AF271" i="1" s="1"/>
  <c r="AI271" i="1"/>
  <c r="AG271" i="1" s="1"/>
  <c r="AH272" i="1"/>
  <c r="AF272" i="1" s="1"/>
  <c r="AI272" i="1"/>
  <c r="AG272" i="1" s="1"/>
  <c r="AH273" i="1"/>
  <c r="AF273" i="1" s="1"/>
  <c r="AI273" i="1"/>
  <c r="AG273" i="1" s="1"/>
  <c r="AH274" i="1"/>
  <c r="AF274" i="1" s="1"/>
  <c r="AI274" i="1"/>
  <c r="AG274" i="1" s="1"/>
  <c r="AH275" i="1"/>
  <c r="AF275" i="1" s="1"/>
  <c r="AI275" i="1"/>
  <c r="AG275" i="1" s="1"/>
  <c r="AH276" i="1"/>
  <c r="AF276" i="1" s="1"/>
  <c r="AI276" i="1"/>
  <c r="AG276" i="1" s="1"/>
  <c r="AH277" i="1"/>
  <c r="AF277" i="1" s="1"/>
  <c r="AI277" i="1"/>
  <c r="AG277" i="1" s="1"/>
  <c r="AH278" i="1"/>
  <c r="AF278" i="1" s="1"/>
  <c r="AI278" i="1"/>
  <c r="AG278" i="1" s="1"/>
  <c r="AH279" i="1"/>
  <c r="AF279" i="1" s="1"/>
  <c r="AI279" i="1"/>
  <c r="AG279" i="1" s="1"/>
  <c r="AH280" i="1"/>
  <c r="AF280" i="1" s="1"/>
  <c r="AI280" i="1"/>
  <c r="AG280" i="1" s="1"/>
  <c r="AH281" i="1"/>
  <c r="AF281" i="1" s="1"/>
  <c r="AI281" i="1"/>
  <c r="AG281" i="1" s="1"/>
  <c r="AH282" i="1"/>
  <c r="AF282" i="1" s="1"/>
  <c r="AI282" i="1"/>
  <c r="AG282" i="1" s="1"/>
  <c r="AH283" i="1"/>
  <c r="AF283" i="1" s="1"/>
  <c r="AI283" i="1"/>
  <c r="AG283" i="1" s="1"/>
  <c r="AH284" i="1"/>
  <c r="AF284" i="1" s="1"/>
  <c r="AI284" i="1"/>
  <c r="AG284" i="1" s="1"/>
  <c r="AH285" i="1"/>
  <c r="AF285" i="1" s="1"/>
  <c r="AI285" i="1"/>
  <c r="AG285" i="1" s="1"/>
  <c r="AH24" i="1"/>
  <c r="AF24" i="1" s="1"/>
  <c r="AI24" i="1"/>
  <c r="AG24" i="1" s="1"/>
  <c r="AH286" i="1"/>
  <c r="AF286" i="1" s="1"/>
  <c r="AI286" i="1"/>
  <c r="AG286" i="1" s="1"/>
  <c r="AH287" i="1"/>
  <c r="AF287" i="1" s="1"/>
  <c r="AI287" i="1"/>
  <c r="AG287" i="1" s="1"/>
  <c r="AH288" i="1"/>
  <c r="AF288" i="1" s="1"/>
  <c r="AI288" i="1"/>
  <c r="AG288" i="1" s="1"/>
  <c r="AH289" i="1"/>
  <c r="AF289" i="1" s="1"/>
  <c r="AI289" i="1"/>
  <c r="AG289" i="1" s="1"/>
  <c r="AH290" i="1"/>
  <c r="AF290" i="1" s="1"/>
  <c r="AI290" i="1"/>
  <c r="AG290" i="1" s="1"/>
  <c r="AH291" i="1"/>
  <c r="AF291" i="1" s="1"/>
  <c r="AI291" i="1"/>
  <c r="AG291" i="1" s="1"/>
  <c r="AH292" i="1"/>
  <c r="AF292" i="1" s="1"/>
  <c r="AI292" i="1"/>
  <c r="AG292" i="1" s="1"/>
  <c r="AH293" i="1"/>
  <c r="AF293" i="1" s="1"/>
  <c r="AI293" i="1"/>
  <c r="AG293" i="1" s="1"/>
  <c r="AH294" i="1"/>
  <c r="AF294" i="1" s="1"/>
  <c r="AI294" i="1"/>
  <c r="AG294" i="1" s="1"/>
  <c r="AH295" i="1"/>
  <c r="AF295" i="1" s="1"/>
  <c r="AI295" i="1"/>
  <c r="AG295" i="1" s="1"/>
  <c r="AH296" i="1"/>
  <c r="AF296" i="1" s="1"/>
  <c r="AI296" i="1"/>
  <c r="AG296" i="1" s="1"/>
  <c r="AH297" i="1"/>
  <c r="AF297" i="1" s="1"/>
  <c r="AI297" i="1"/>
  <c r="AG297" i="1" s="1"/>
  <c r="AH298" i="1"/>
  <c r="AF298" i="1" s="1"/>
  <c r="AI298" i="1"/>
  <c r="AG298" i="1" s="1"/>
  <c r="AH299" i="1"/>
  <c r="AF299" i="1" s="1"/>
  <c r="AI299" i="1"/>
  <c r="AG299" i="1" s="1"/>
  <c r="AH300" i="1"/>
  <c r="AF300" i="1" s="1"/>
  <c r="AI300" i="1"/>
  <c r="AG300" i="1" s="1"/>
  <c r="AH301" i="1"/>
  <c r="AF301" i="1" s="1"/>
  <c r="AI301" i="1"/>
  <c r="AG301" i="1" s="1"/>
  <c r="AH302" i="1"/>
  <c r="AF302" i="1" s="1"/>
  <c r="AI302" i="1"/>
  <c r="AG302" i="1" s="1"/>
  <c r="AH303" i="1"/>
  <c r="AF303" i="1" s="1"/>
  <c r="AI303" i="1"/>
  <c r="AG303" i="1" s="1"/>
  <c r="AH304" i="1"/>
  <c r="AF304" i="1" s="1"/>
  <c r="AI304" i="1"/>
  <c r="AG304" i="1" s="1"/>
  <c r="AH305" i="1"/>
  <c r="AF305" i="1" s="1"/>
  <c r="AI305" i="1"/>
  <c r="AG305" i="1" s="1"/>
  <c r="AH306" i="1"/>
  <c r="AF306" i="1" s="1"/>
  <c r="AI306" i="1"/>
  <c r="AG306" i="1" s="1"/>
  <c r="AH307" i="1"/>
  <c r="AF307" i="1" s="1"/>
  <c r="AI307" i="1"/>
  <c r="AG307" i="1" s="1"/>
  <c r="AH308" i="1"/>
  <c r="AF308" i="1" s="1"/>
  <c r="AI308" i="1"/>
  <c r="AG308" i="1" s="1"/>
  <c r="AH309" i="1"/>
  <c r="AF309" i="1" s="1"/>
  <c r="AI309" i="1"/>
  <c r="AG309" i="1" s="1"/>
  <c r="AH310" i="1"/>
  <c r="AF310" i="1" s="1"/>
  <c r="AI310" i="1"/>
  <c r="AG310" i="1" s="1"/>
  <c r="AH311" i="1"/>
  <c r="AF311" i="1" s="1"/>
  <c r="AI311" i="1"/>
  <c r="AG311" i="1" s="1"/>
  <c r="AH312" i="1"/>
  <c r="AF312" i="1" s="1"/>
  <c r="AI312" i="1"/>
  <c r="AG312" i="1" s="1"/>
  <c r="AH313" i="1"/>
  <c r="AF313" i="1" s="1"/>
  <c r="AI313" i="1"/>
  <c r="AG313" i="1" s="1"/>
  <c r="AH314" i="1"/>
  <c r="AF314" i="1" s="1"/>
  <c r="AI314" i="1"/>
  <c r="AG314" i="1" s="1"/>
  <c r="AH315" i="1"/>
  <c r="AF315" i="1" s="1"/>
  <c r="AI315" i="1"/>
  <c r="AG315" i="1" s="1"/>
  <c r="AH69" i="1"/>
  <c r="AF69" i="1" s="1"/>
  <c r="AI69" i="1"/>
  <c r="AG69" i="1" s="1"/>
  <c r="AH68" i="1"/>
  <c r="AF68" i="1" s="1"/>
  <c r="AI68" i="1"/>
  <c r="AG68" i="1" s="1"/>
  <c r="AH70" i="1"/>
  <c r="AF70" i="1" s="1"/>
  <c r="AI70" i="1"/>
  <c r="AG70" i="1" s="1"/>
  <c r="AH71" i="1"/>
  <c r="AF71" i="1" s="1"/>
  <c r="AI71" i="1"/>
  <c r="AG71" i="1" s="1"/>
  <c r="AH63" i="1"/>
  <c r="AF63" i="1" s="1"/>
  <c r="AI63" i="1"/>
  <c r="AG63" i="1" s="1"/>
  <c r="AH64" i="1"/>
  <c r="AF64" i="1" s="1"/>
  <c r="AI64" i="1"/>
  <c r="AG64" i="1" s="1"/>
  <c r="AH60" i="1"/>
  <c r="AF60" i="1" s="1"/>
  <c r="AI60" i="1"/>
  <c r="AG60" i="1" s="1"/>
  <c r="AH61" i="1"/>
  <c r="AF61" i="1" s="1"/>
  <c r="AI61" i="1"/>
  <c r="AG61" i="1" s="1"/>
  <c r="AH65" i="1"/>
  <c r="AF65" i="1" s="1"/>
  <c r="AI65" i="1"/>
  <c r="AG65" i="1" s="1"/>
  <c r="AH62" i="1"/>
  <c r="AF62" i="1" s="1"/>
  <c r="AI62" i="1"/>
  <c r="AG62" i="1" s="1"/>
  <c r="AH66" i="1"/>
  <c r="AF66" i="1" s="1"/>
  <c r="AI66" i="1"/>
  <c r="AG66" i="1" s="1"/>
  <c r="AH67" i="1"/>
  <c r="AF67" i="1" s="1"/>
  <c r="AI67" i="1"/>
  <c r="AG67" i="1" s="1"/>
  <c r="AH53" i="1"/>
  <c r="AF53" i="1" s="1"/>
  <c r="AI53" i="1"/>
  <c r="AG53" i="1" s="1"/>
  <c r="AH57" i="1"/>
  <c r="AF57" i="1" s="1"/>
  <c r="AI57" i="1"/>
  <c r="AG57" i="1" s="1"/>
  <c r="AH49" i="1"/>
  <c r="AF49" i="1" s="1"/>
  <c r="AI49" i="1"/>
  <c r="AG49" i="1" s="1"/>
  <c r="AH50" i="1"/>
  <c r="AF50" i="1" s="1"/>
  <c r="AI50" i="1"/>
  <c r="AG50" i="1" s="1"/>
  <c r="AH7" i="1"/>
  <c r="AF7" i="1" s="1"/>
  <c r="AI7" i="1"/>
  <c r="AG7" i="1" s="1"/>
  <c r="AH54" i="1"/>
  <c r="AF54" i="1" s="1"/>
  <c r="AI54" i="1"/>
  <c r="AG54" i="1" s="1"/>
  <c r="AI72" i="1"/>
  <c r="AG72" i="1" s="1"/>
  <c r="AH72" i="1"/>
  <c r="AF72" i="1" s="1"/>
  <c r="U5" i="1"/>
  <c r="V5" i="1"/>
  <c r="U74" i="1"/>
  <c r="V74" i="1"/>
  <c r="U75" i="1"/>
  <c r="V75" i="1"/>
  <c r="U63" i="1"/>
  <c r="V63" i="1"/>
  <c r="U76" i="1"/>
  <c r="V76" i="1"/>
  <c r="U69" i="1"/>
  <c r="V69" i="1"/>
  <c r="U77" i="1"/>
  <c r="V77" i="1"/>
  <c r="U68" i="1"/>
  <c r="V68" i="1"/>
  <c r="U78" i="1"/>
  <c r="V78" i="1"/>
  <c r="U79" i="1"/>
  <c r="V79" i="1"/>
  <c r="U80" i="1"/>
  <c r="V80" i="1"/>
  <c r="U81" i="1"/>
  <c r="V81" i="1"/>
  <c r="U82" i="1"/>
  <c r="V82" i="1"/>
  <c r="U64" i="1"/>
  <c r="V64" i="1"/>
  <c r="U70" i="1"/>
  <c r="V70" i="1"/>
  <c r="U83" i="1"/>
  <c r="V83" i="1"/>
  <c r="U84" i="1"/>
  <c r="V84" i="1"/>
  <c r="U33" i="1"/>
  <c r="V33" i="1"/>
  <c r="U85" i="1"/>
  <c r="V85" i="1"/>
  <c r="U53" i="1"/>
  <c r="V53" i="1"/>
  <c r="U57" i="1"/>
  <c r="V57" i="1"/>
  <c r="U86" i="1"/>
  <c r="V86" i="1"/>
  <c r="U87" i="1"/>
  <c r="V87" i="1"/>
  <c r="U49" i="1"/>
  <c r="V49" i="1"/>
  <c r="U28" i="1"/>
  <c r="V28" i="1"/>
  <c r="U72" i="1"/>
  <c r="V72" i="1"/>
  <c r="U88" i="1"/>
  <c r="V88" i="1"/>
  <c r="U89" i="1"/>
  <c r="V89" i="1"/>
  <c r="U50" i="1"/>
  <c r="V50" i="1"/>
  <c r="U90" i="1"/>
  <c r="V90" i="1"/>
  <c r="U91" i="1"/>
  <c r="V91" i="1"/>
  <c r="U29" i="1"/>
  <c r="V29" i="1"/>
  <c r="U92" i="1"/>
  <c r="V92" i="1"/>
  <c r="U93" i="1"/>
  <c r="V93" i="1"/>
  <c r="U34" i="1"/>
  <c r="V34" i="1"/>
  <c r="U94" i="1"/>
  <c r="V94" i="1"/>
  <c r="U27" i="1"/>
  <c r="V27" i="1"/>
  <c r="U95" i="1"/>
  <c r="V95" i="1"/>
  <c r="U96" i="1"/>
  <c r="V96" i="1"/>
  <c r="U97" i="1"/>
  <c r="V97" i="1"/>
  <c r="U98" i="1"/>
  <c r="V98" i="1"/>
  <c r="U99" i="1"/>
  <c r="V99" i="1"/>
  <c r="U100" i="1"/>
  <c r="V100" i="1"/>
  <c r="U101" i="1"/>
  <c r="V101" i="1"/>
  <c r="U102" i="1"/>
  <c r="V102" i="1"/>
  <c r="U7" i="1"/>
  <c r="V7" i="1"/>
  <c r="U103" i="1"/>
  <c r="V103" i="1"/>
  <c r="U14" i="1"/>
  <c r="V14" i="1"/>
  <c r="U54" i="1"/>
  <c r="V54" i="1"/>
  <c r="U104" i="1"/>
  <c r="V104" i="1"/>
  <c r="U105" i="1"/>
  <c r="V105" i="1"/>
  <c r="U106" i="1"/>
  <c r="V106" i="1"/>
  <c r="U107" i="1"/>
  <c r="V107" i="1"/>
  <c r="U108" i="1"/>
  <c r="V108" i="1"/>
  <c r="U109" i="1"/>
  <c r="V109" i="1"/>
  <c r="U37" i="1"/>
  <c r="V37" i="1"/>
  <c r="U110" i="1"/>
  <c r="V110" i="1"/>
  <c r="U111" i="1"/>
  <c r="V111" i="1"/>
  <c r="U11" i="1"/>
  <c r="V11" i="1"/>
  <c r="U112" i="1"/>
  <c r="V112" i="1"/>
  <c r="U113" i="1"/>
  <c r="V113" i="1"/>
  <c r="U38" i="1"/>
  <c r="V38" i="1"/>
  <c r="U114" i="1"/>
  <c r="V114" i="1"/>
  <c r="U115" i="1"/>
  <c r="V115" i="1"/>
  <c r="U25" i="1"/>
  <c r="V25" i="1"/>
  <c r="U116" i="1"/>
  <c r="V116" i="1"/>
  <c r="U117" i="1"/>
  <c r="V117" i="1"/>
  <c r="U43" i="1"/>
  <c r="V43" i="1"/>
  <c r="U44" i="1"/>
  <c r="V44" i="1"/>
  <c r="U45" i="1"/>
  <c r="V45" i="1"/>
  <c r="U46" i="1"/>
  <c r="V46" i="1"/>
  <c r="U58" i="1"/>
  <c r="V58" i="1"/>
  <c r="U118" i="1"/>
  <c r="V118" i="1"/>
  <c r="U3" i="1"/>
  <c r="V3" i="1"/>
  <c r="U59" i="1"/>
  <c r="V59" i="1"/>
  <c r="U10" i="1"/>
  <c r="V10" i="1"/>
  <c r="U4" i="1"/>
  <c r="V4" i="1"/>
  <c r="U119" i="1"/>
  <c r="V119" i="1"/>
  <c r="U39" i="1"/>
  <c r="V39" i="1"/>
  <c r="U30" i="1"/>
  <c r="V30" i="1"/>
  <c r="U120" i="1"/>
  <c r="V120" i="1"/>
  <c r="U121" i="1"/>
  <c r="V121" i="1"/>
  <c r="U122" i="1"/>
  <c r="V122" i="1"/>
  <c r="U123" i="1"/>
  <c r="V123" i="1"/>
  <c r="U13" i="1"/>
  <c r="V13" i="1"/>
  <c r="U124" i="1"/>
  <c r="V124" i="1"/>
  <c r="U125" i="1"/>
  <c r="V125" i="1"/>
  <c r="U126" i="1"/>
  <c r="V126" i="1"/>
  <c r="U127" i="1"/>
  <c r="V127" i="1"/>
  <c r="U128" i="1"/>
  <c r="V128" i="1"/>
  <c r="U129" i="1"/>
  <c r="V129" i="1"/>
  <c r="U130" i="1"/>
  <c r="V130" i="1"/>
  <c r="U131" i="1"/>
  <c r="V131" i="1"/>
  <c r="U26" i="1"/>
  <c r="V26" i="1"/>
  <c r="U132" i="1"/>
  <c r="V132" i="1"/>
  <c r="U133" i="1"/>
  <c r="V133" i="1"/>
  <c r="U134" i="1"/>
  <c r="V134" i="1"/>
  <c r="U135" i="1"/>
  <c r="V135" i="1"/>
  <c r="U136" i="1"/>
  <c r="V136" i="1"/>
  <c r="U20" i="1"/>
  <c r="V20" i="1"/>
  <c r="U47" i="1"/>
  <c r="V47" i="1"/>
  <c r="U51" i="1"/>
  <c r="V51" i="1"/>
  <c r="U52" i="1"/>
  <c r="V52" i="1"/>
  <c r="U60" i="1"/>
  <c r="V60" i="1"/>
  <c r="U61" i="1"/>
  <c r="V61" i="1"/>
  <c r="U137" i="1"/>
  <c r="V137" i="1"/>
  <c r="U35" i="1"/>
  <c r="V35" i="1"/>
  <c r="U19" i="1"/>
  <c r="V19" i="1"/>
  <c r="U138" i="1"/>
  <c r="V138" i="1"/>
  <c r="U71" i="1"/>
  <c r="V71" i="1"/>
  <c r="U65" i="1"/>
  <c r="V65" i="1"/>
  <c r="U36" i="1"/>
  <c r="V36" i="1"/>
  <c r="U62" i="1"/>
  <c r="V62" i="1"/>
  <c r="U139" i="1"/>
  <c r="V139" i="1"/>
  <c r="U140" i="1"/>
  <c r="V140" i="1"/>
  <c r="U141" i="1"/>
  <c r="V141" i="1"/>
  <c r="U142" i="1"/>
  <c r="V142" i="1"/>
  <c r="U143" i="1"/>
  <c r="V143" i="1"/>
  <c r="U8" i="1"/>
  <c r="V8" i="1"/>
  <c r="U31" i="1"/>
  <c r="V31" i="1"/>
  <c r="U12" i="1"/>
  <c r="V12" i="1"/>
  <c r="U144" i="1"/>
  <c r="V144" i="1"/>
  <c r="U145" i="1"/>
  <c r="V145" i="1"/>
  <c r="U146" i="1"/>
  <c r="V146" i="1"/>
  <c r="U147" i="1"/>
  <c r="V147" i="1"/>
  <c r="U148" i="1"/>
  <c r="V148" i="1"/>
  <c r="U40" i="1"/>
  <c r="V40" i="1"/>
  <c r="U9" i="1"/>
  <c r="V9" i="1"/>
  <c r="U6" i="1"/>
  <c r="V6" i="1"/>
  <c r="U21" i="1"/>
  <c r="V21" i="1"/>
  <c r="U149" i="1"/>
  <c r="V149" i="1"/>
  <c r="U150" i="1"/>
  <c r="V150" i="1"/>
  <c r="U151" i="1"/>
  <c r="V151" i="1"/>
  <c r="U152" i="1"/>
  <c r="V152" i="1"/>
  <c r="U153" i="1"/>
  <c r="V153" i="1"/>
  <c r="U154" i="1"/>
  <c r="V154" i="1"/>
  <c r="U155" i="1"/>
  <c r="V155" i="1"/>
  <c r="U156" i="1"/>
  <c r="V156" i="1"/>
  <c r="U18" i="1"/>
  <c r="V18" i="1"/>
  <c r="U157" i="1"/>
  <c r="V157" i="1"/>
  <c r="U158" i="1"/>
  <c r="V158" i="1"/>
  <c r="U159" i="1"/>
  <c r="V159" i="1"/>
  <c r="U160" i="1"/>
  <c r="V160" i="1"/>
  <c r="U161" i="1"/>
  <c r="V161" i="1"/>
  <c r="U162" i="1"/>
  <c r="V162" i="1"/>
  <c r="U163" i="1"/>
  <c r="V163" i="1"/>
  <c r="U164" i="1"/>
  <c r="V164" i="1"/>
  <c r="U165" i="1"/>
  <c r="V165" i="1"/>
  <c r="U166" i="1"/>
  <c r="V166" i="1"/>
  <c r="U167" i="1"/>
  <c r="V167" i="1"/>
  <c r="U66" i="1"/>
  <c r="V66" i="1"/>
  <c r="U168" i="1"/>
  <c r="V168" i="1"/>
  <c r="U17" i="1"/>
  <c r="V17" i="1"/>
  <c r="U169" i="1"/>
  <c r="V169" i="1"/>
  <c r="U41" i="1"/>
  <c r="V41" i="1"/>
  <c r="U170" i="1"/>
  <c r="V170" i="1"/>
  <c r="U171" i="1"/>
  <c r="V171" i="1"/>
  <c r="U42" i="1"/>
  <c r="V42" i="1"/>
  <c r="U15" i="1"/>
  <c r="V15" i="1"/>
  <c r="U172" i="1"/>
  <c r="V172" i="1"/>
  <c r="U173" i="1"/>
  <c r="V173" i="1"/>
  <c r="U174" i="1"/>
  <c r="V174" i="1"/>
  <c r="U48" i="1"/>
  <c r="V48" i="1"/>
  <c r="U55" i="1"/>
  <c r="V55" i="1"/>
  <c r="U56" i="1"/>
  <c r="V56" i="1"/>
  <c r="U175" i="1"/>
  <c r="V175" i="1"/>
  <c r="U67" i="1"/>
  <c r="V67" i="1"/>
  <c r="U176" i="1"/>
  <c r="V176" i="1"/>
  <c r="U177" i="1"/>
  <c r="V177" i="1"/>
  <c r="U178" i="1"/>
  <c r="V178" i="1"/>
  <c r="U179" i="1"/>
  <c r="V179" i="1"/>
  <c r="U180" i="1"/>
  <c r="V180" i="1"/>
  <c r="U181" i="1"/>
  <c r="V181" i="1"/>
  <c r="U182" i="1"/>
  <c r="V182" i="1"/>
  <c r="U183" i="1"/>
  <c r="V183" i="1"/>
  <c r="U184" i="1"/>
  <c r="V184" i="1"/>
  <c r="U185" i="1"/>
  <c r="V185" i="1"/>
  <c r="U186" i="1"/>
  <c r="V186" i="1"/>
  <c r="U187" i="1"/>
  <c r="V187" i="1"/>
  <c r="U188" i="1"/>
  <c r="V188" i="1"/>
  <c r="U189" i="1"/>
  <c r="V189" i="1"/>
  <c r="U190" i="1"/>
  <c r="V190" i="1"/>
  <c r="U191" i="1"/>
  <c r="V191" i="1"/>
  <c r="U192" i="1"/>
  <c r="V192" i="1"/>
  <c r="U23" i="1"/>
  <c r="V23" i="1"/>
  <c r="U193" i="1"/>
  <c r="V193" i="1"/>
  <c r="U194" i="1"/>
  <c r="V194" i="1"/>
  <c r="U195" i="1"/>
  <c r="V195" i="1"/>
  <c r="U32" i="1"/>
  <c r="V32" i="1"/>
  <c r="U196" i="1"/>
  <c r="V196" i="1"/>
  <c r="U197" i="1"/>
  <c r="V197" i="1"/>
  <c r="U198" i="1"/>
  <c r="V198" i="1"/>
  <c r="U199" i="1"/>
  <c r="V199" i="1"/>
  <c r="U200" i="1"/>
  <c r="V200" i="1"/>
  <c r="U201" i="1"/>
  <c r="V201" i="1"/>
  <c r="U202" i="1"/>
  <c r="V202" i="1"/>
  <c r="U203" i="1"/>
  <c r="V203" i="1"/>
  <c r="U204" i="1"/>
  <c r="V204" i="1"/>
  <c r="U205" i="1"/>
  <c r="V205" i="1"/>
  <c r="U206" i="1"/>
  <c r="V206" i="1"/>
  <c r="U207" i="1"/>
  <c r="V207" i="1"/>
  <c r="U208" i="1"/>
  <c r="V208" i="1"/>
  <c r="U209" i="1"/>
  <c r="V209" i="1"/>
  <c r="U210" i="1"/>
  <c r="V210" i="1"/>
  <c r="U211" i="1"/>
  <c r="V211" i="1"/>
  <c r="U212" i="1"/>
  <c r="V212" i="1"/>
  <c r="U213" i="1"/>
  <c r="V213" i="1"/>
  <c r="U214" i="1"/>
  <c r="V214" i="1"/>
  <c r="U215" i="1"/>
  <c r="V215" i="1"/>
  <c r="U216" i="1"/>
  <c r="V216" i="1"/>
  <c r="U217" i="1"/>
  <c r="V217" i="1"/>
  <c r="U218" i="1"/>
  <c r="V218" i="1"/>
  <c r="U219" i="1"/>
  <c r="V219" i="1"/>
  <c r="U220" i="1"/>
  <c r="V220" i="1"/>
  <c r="U221" i="1"/>
  <c r="V221" i="1"/>
  <c r="U222" i="1"/>
  <c r="V222" i="1"/>
  <c r="U223" i="1"/>
  <c r="V223" i="1"/>
  <c r="U224" i="1"/>
  <c r="V224" i="1"/>
  <c r="U225" i="1"/>
  <c r="V225" i="1"/>
  <c r="U226" i="1"/>
  <c r="V226" i="1"/>
  <c r="U227" i="1"/>
  <c r="V227" i="1"/>
  <c r="U228" i="1"/>
  <c r="V228" i="1"/>
  <c r="U229" i="1"/>
  <c r="V229" i="1"/>
  <c r="U230" i="1"/>
  <c r="V230" i="1"/>
  <c r="U231" i="1"/>
  <c r="V231" i="1"/>
  <c r="U232" i="1"/>
  <c r="V232" i="1"/>
  <c r="U233" i="1"/>
  <c r="V233" i="1"/>
  <c r="U234" i="1"/>
  <c r="V234" i="1"/>
  <c r="U235" i="1"/>
  <c r="V235" i="1"/>
  <c r="U236" i="1"/>
  <c r="V236" i="1"/>
  <c r="U237" i="1"/>
  <c r="V237" i="1"/>
  <c r="U238" i="1"/>
  <c r="V238" i="1"/>
  <c r="U16" i="1"/>
  <c r="V16" i="1"/>
  <c r="U239" i="1"/>
  <c r="V239" i="1"/>
  <c r="U240" i="1"/>
  <c r="V240" i="1"/>
  <c r="U241" i="1"/>
  <c r="V241" i="1"/>
  <c r="U242" i="1"/>
  <c r="V242" i="1"/>
  <c r="U243" i="1"/>
  <c r="V243" i="1"/>
  <c r="U244" i="1"/>
  <c r="V244" i="1"/>
  <c r="U245" i="1"/>
  <c r="V245" i="1"/>
  <c r="U246" i="1"/>
  <c r="V246" i="1"/>
  <c r="U247" i="1"/>
  <c r="V247" i="1"/>
  <c r="U248" i="1"/>
  <c r="V248" i="1"/>
  <c r="U249" i="1"/>
  <c r="V249" i="1"/>
  <c r="U250" i="1"/>
  <c r="V250" i="1"/>
  <c r="U251" i="1"/>
  <c r="V251" i="1"/>
  <c r="U252" i="1"/>
  <c r="V252" i="1"/>
  <c r="U253" i="1"/>
  <c r="V253" i="1"/>
  <c r="U254" i="1"/>
  <c r="V254" i="1"/>
  <c r="U255" i="1"/>
  <c r="V255" i="1"/>
  <c r="U256" i="1"/>
  <c r="V256" i="1"/>
  <c r="U257" i="1"/>
  <c r="V257" i="1"/>
  <c r="U258" i="1"/>
  <c r="V258" i="1"/>
  <c r="U259" i="1"/>
  <c r="V259" i="1"/>
  <c r="U260" i="1"/>
  <c r="V260" i="1"/>
  <c r="U261" i="1"/>
  <c r="V261" i="1"/>
  <c r="U262" i="1"/>
  <c r="V262" i="1"/>
  <c r="U263" i="1"/>
  <c r="V263" i="1"/>
  <c r="U264" i="1"/>
  <c r="V264" i="1"/>
  <c r="U265" i="1"/>
  <c r="V265" i="1"/>
  <c r="U266" i="1"/>
  <c r="V266" i="1"/>
  <c r="U267" i="1"/>
  <c r="V267" i="1"/>
  <c r="U268" i="1"/>
  <c r="V268" i="1"/>
  <c r="U269" i="1"/>
  <c r="V269" i="1"/>
  <c r="U270" i="1"/>
  <c r="V270" i="1"/>
  <c r="U271" i="1"/>
  <c r="V271" i="1"/>
  <c r="U272" i="1"/>
  <c r="V272" i="1"/>
  <c r="U273" i="1"/>
  <c r="V273" i="1"/>
  <c r="U274" i="1"/>
  <c r="V274" i="1"/>
  <c r="U275" i="1"/>
  <c r="V275" i="1"/>
  <c r="U276" i="1"/>
  <c r="V276" i="1"/>
  <c r="U277" i="1"/>
  <c r="V277" i="1"/>
  <c r="U278" i="1"/>
  <c r="V278" i="1"/>
  <c r="U279" i="1"/>
  <c r="V279" i="1"/>
  <c r="U280" i="1"/>
  <c r="V280" i="1"/>
  <c r="U281" i="1"/>
  <c r="V281" i="1"/>
  <c r="U282" i="1"/>
  <c r="V282" i="1"/>
  <c r="U283" i="1"/>
  <c r="V283" i="1"/>
  <c r="U284" i="1"/>
  <c r="V284" i="1"/>
  <c r="U285" i="1"/>
  <c r="V285" i="1"/>
  <c r="U24" i="1"/>
  <c r="V24" i="1"/>
  <c r="U286" i="1"/>
  <c r="V286" i="1"/>
  <c r="U287" i="1"/>
  <c r="V287" i="1"/>
  <c r="U288" i="1"/>
  <c r="V288" i="1"/>
  <c r="U289" i="1"/>
  <c r="V289" i="1"/>
  <c r="U290" i="1"/>
  <c r="V290" i="1"/>
  <c r="U291" i="1"/>
  <c r="V291" i="1"/>
  <c r="U292" i="1"/>
  <c r="V292" i="1"/>
  <c r="U293" i="1"/>
  <c r="V293" i="1"/>
  <c r="U294" i="1"/>
  <c r="V294" i="1"/>
  <c r="U295" i="1"/>
  <c r="V295" i="1"/>
  <c r="U296" i="1"/>
  <c r="V296" i="1"/>
  <c r="U297" i="1"/>
  <c r="V297" i="1"/>
  <c r="U298" i="1"/>
  <c r="V298" i="1"/>
  <c r="U299" i="1"/>
  <c r="V299" i="1"/>
  <c r="U300" i="1"/>
  <c r="V300" i="1"/>
  <c r="U301" i="1"/>
  <c r="V301" i="1"/>
  <c r="U302" i="1"/>
  <c r="V302" i="1"/>
  <c r="U303" i="1"/>
  <c r="V303" i="1"/>
  <c r="U304" i="1"/>
  <c r="V304" i="1"/>
  <c r="U305" i="1"/>
  <c r="V305" i="1"/>
  <c r="U306" i="1"/>
  <c r="V306" i="1"/>
  <c r="U307" i="1"/>
  <c r="V307" i="1"/>
  <c r="U308" i="1"/>
  <c r="V308" i="1"/>
  <c r="U309" i="1"/>
  <c r="V309" i="1"/>
  <c r="U310" i="1"/>
  <c r="V310" i="1"/>
  <c r="U311" i="1"/>
  <c r="V311" i="1"/>
  <c r="U312" i="1"/>
  <c r="V312" i="1"/>
  <c r="U313" i="1"/>
  <c r="V313" i="1"/>
  <c r="U314" i="1"/>
  <c r="V314" i="1"/>
  <c r="U315" i="1"/>
  <c r="V315" i="1"/>
  <c r="U22" i="1"/>
  <c r="V22" i="1"/>
  <c r="V73" i="1"/>
  <c r="U73" i="1"/>
  <c r="AF142" i="1"/>
  <c r="AF143" i="1"/>
  <c r="AF144" i="1"/>
  <c r="AF145" i="1"/>
  <c r="AF146" i="1"/>
  <c r="AF147" i="1"/>
  <c r="AF148" i="1"/>
  <c r="AF149" i="1"/>
  <c r="AF150" i="1"/>
  <c r="AF151" i="1"/>
  <c r="AF152" i="1"/>
  <c r="AF153" i="1"/>
  <c r="AF154" i="1"/>
  <c r="AF155" i="1"/>
  <c r="AF156" i="1"/>
  <c r="AF157" i="1"/>
  <c r="D3" i="11"/>
  <c r="D2" i="11"/>
  <c r="D2" i="2"/>
  <c r="D3" i="2"/>
  <c r="W73" i="1" l="1"/>
  <c r="W13" i="1"/>
  <c r="W124" i="1"/>
  <c r="W58" i="1"/>
  <c r="W118" i="1"/>
  <c r="W125" i="1"/>
  <c r="W146" i="1"/>
  <c r="W147" i="1"/>
  <c r="W148" i="1"/>
  <c r="W40" i="1"/>
  <c r="W9" i="1"/>
  <c r="W6" i="1"/>
  <c r="W21" i="1"/>
  <c r="W149" i="1"/>
  <c r="W150" i="1"/>
  <c r="W151" i="1"/>
  <c r="W152" i="1"/>
  <c r="W153" i="1"/>
  <c r="W154" i="1"/>
  <c r="W155" i="1"/>
  <c r="W156" i="1"/>
  <c r="W18" i="1"/>
  <c r="W157" i="1"/>
  <c r="W158" i="1"/>
  <c r="W170" i="1"/>
  <c r="W48" i="1"/>
  <c r="W56" i="1"/>
  <c r="W175" i="1"/>
  <c r="W67" i="1"/>
  <c r="W176" i="1"/>
  <c r="W180" i="1"/>
  <c r="W181" i="1"/>
  <c r="W189" i="1"/>
  <c r="W191" i="1"/>
  <c r="W193" i="1"/>
  <c r="W261" i="1"/>
  <c r="W262" i="1"/>
  <c r="W263" i="1"/>
  <c r="W267" i="1"/>
  <c r="W273" i="1"/>
  <c r="W278" i="1"/>
  <c r="W280" i="1"/>
  <c r="W282" i="1"/>
  <c r="W284" i="1"/>
  <c r="W5" i="1"/>
  <c r="W74" i="1"/>
  <c r="W75" i="1"/>
  <c r="W63" i="1"/>
  <c r="W76" i="1"/>
  <c r="W69" i="1"/>
  <c r="W77" i="1"/>
  <c r="W68" i="1"/>
  <c r="W78" i="1"/>
  <c r="W79" i="1"/>
  <c r="W80" i="1"/>
  <c r="W81" i="1"/>
  <c r="W82" i="1"/>
  <c r="W64" i="1"/>
  <c r="W70" i="1"/>
  <c r="W83" i="1"/>
  <c r="W84" i="1"/>
  <c r="W33" i="1"/>
  <c r="W85" i="1"/>
  <c r="W53" i="1"/>
  <c r="W57" i="1"/>
  <c r="W86" i="1"/>
  <c r="W87" i="1"/>
  <c r="W49" i="1"/>
  <c r="W28" i="1"/>
  <c r="W72" i="1"/>
  <c r="W88" i="1"/>
  <c r="W89" i="1"/>
  <c r="W50" i="1"/>
  <c r="W90" i="1"/>
  <c r="W91" i="1"/>
  <c r="W29" i="1"/>
  <c r="W92" i="1"/>
  <c r="W93" i="1"/>
  <c r="W34" i="1"/>
  <c r="W94" i="1"/>
  <c r="W27" i="1"/>
  <c r="W95" i="1"/>
  <c r="W96" i="1"/>
  <c r="W97" i="1"/>
  <c r="W98" i="1"/>
  <c r="W99" i="1"/>
  <c r="W100" i="1"/>
  <c r="W101" i="1"/>
  <c r="W102" i="1"/>
  <c r="W7" i="1"/>
  <c r="W103" i="1"/>
  <c r="W14" i="1"/>
  <c r="W54" i="1"/>
  <c r="W104" i="1"/>
  <c r="W105" i="1"/>
  <c r="W106" i="1"/>
  <c r="W107" i="1"/>
  <c r="W108" i="1"/>
  <c r="W109" i="1"/>
  <c r="W37" i="1"/>
  <c r="W110" i="1"/>
  <c r="W111" i="1"/>
  <c r="W11" i="1"/>
  <c r="W112" i="1"/>
  <c r="W113" i="1"/>
  <c r="W38" i="1"/>
  <c r="W114" i="1"/>
  <c r="W115" i="1"/>
  <c r="W25" i="1"/>
  <c r="W116" i="1"/>
  <c r="W117" i="1"/>
  <c r="W43" i="1"/>
  <c r="W44" i="1"/>
  <c r="W45" i="1"/>
  <c r="W46" i="1"/>
  <c r="W3" i="1"/>
  <c r="W59" i="1"/>
  <c r="W10" i="1"/>
  <c r="W121" i="1"/>
  <c r="W122" i="1"/>
  <c r="W123" i="1"/>
  <c r="W171" i="1"/>
  <c r="W42" i="1"/>
  <c r="W177" i="1"/>
  <c r="W182" i="1"/>
  <c r="W183" i="1"/>
  <c r="W184" i="1"/>
  <c r="W185" i="1"/>
  <c r="W186" i="1"/>
  <c r="W187" i="1"/>
  <c r="W190" i="1"/>
  <c r="W192" i="1"/>
  <c r="W23" i="1"/>
  <c r="W271" i="1"/>
  <c r="W283" i="1"/>
  <c r="W126" i="1"/>
  <c r="W127" i="1"/>
  <c r="W128" i="1"/>
  <c r="W129" i="1"/>
  <c r="W130" i="1"/>
  <c r="W131" i="1"/>
  <c r="W26" i="1"/>
  <c r="W132" i="1"/>
  <c r="W133" i="1"/>
  <c r="W134" i="1"/>
  <c r="W135" i="1"/>
  <c r="W136" i="1"/>
  <c r="W20" i="1"/>
  <c r="W47" i="1"/>
  <c r="W51" i="1"/>
  <c r="W52" i="1"/>
  <c r="W60" i="1"/>
  <c r="W61" i="1"/>
  <c r="W137" i="1"/>
  <c r="W35" i="1"/>
  <c r="W19" i="1"/>
  <c r="W138" i="1"/>
  <c r="W71" i="1"/>
  <c r="W65" i="1"/>
  <c r="W36" i="1"/>
  <c r="W62" i="1"/>
  <c r="W139" i="1"/>
  <c r="W140" i="1"/>
  <c r="W141" i="1"/>
  <c r="W142" i="1"/>
  <c r="W143" i="1"/>
  <c r="W8" i="1"/>
  <c r="W31" i="1"/>
  <c r="W12" i="1"/>
  <c r="W144" i="1"/>
  <c r="W145" i="1"/>
  <c r="W159" i="1"/>
  <c r="W160" i="1"/>
  <c r="W161" i="1"/>
  <c r="W162" i="1"/>
  <c r="W163" i="1"/>
  <c r="W164" i="1"/>
  <c r="W165" i="1"/>
  <c r="W166" i="1"/>
  <c r="W167" i="1"/>
  <c r="W66" i="1"/>
  <c r="W168" i="1"/>
  <c r="W17" i="1"/>
  <c r="W169" i="1"/>
  <c r="W41" i="1"/>
  <c r="W173" i="1"/>
  <c r="W174" i="1"/>
  <c r="W55" i="1"/>
  <c r="W178" i="1"/>
  <c r="W270" i="1"/>
  <c r="W274" i="1"/>
  <c r="W279" i="1"/>
  <c r="W194" i="1"/>
  <c r="W195" i="1"/>
  <c r="W32" i="1"/>
  <c r="W196" i="1"/>
  <c r="W197" i="1"/>
  <c r="W198" i="1"/>
  <c r="W199" i="1"/>
  <c r="W200" i="1"/>
  <c r="W201" i="1"/>
  <c r="W202" i="1"/>
  <c r="W203" i="1"/>
  <c r="W204" i="1"/>
  <c r="W205" i="1"/>
  <c r="W206" i="1"/>
  <c r="W207" i="1"/>
  <c r="W208" i="1"/>
  <c r="W209" i="1"/>
  <c r="W210" i="1"/>
  <c r="W211" i="1"/>
  <c r="W212" i="1"/>
  <c r="W213" i="1"/>
  <c r="W214" i="1"/>
  <c r="W215" i="1"/>
  <c r="W216" i="1"/>
  <c r="W217" i="1"/>
  <c r="W218" i="1"/>
  <c r="W219" i="1"/>
  <c r="W220" i="1"/>
  <c r="W221" i="1"/>
  <c r="W222" i="1"/>
  <c r="W223" i="1"/>
  <c r="W224" i="1"/>
  <c r="W225" i="1"/>
  <c r="W226" i="1"/>
  <c r="W227" i="1"/>
  <c r="W228" i="1"/>
  <c r="W229" i="1"/>
  <c r="W230" i="1"/>
  <c r="W231" i="1"/>
  <c r="W232" i="1"/>
  <c r="W233" i="1"/>
  <c r="W234" i="1"/>
  <c r="W235" i="1"/>
  <c r="W236" i="1"/>
  <c r="W237" i="1"/>
  <c r="W238" i="1"/>
  <c r="W16" i="1"/>
  <c r="W239" i="1"/>
  <c r="W240" i="1"/>
  <c r="W241" i="1"/>
  <c r="W242" i="1"/>
  <c r="W243" i="1"/>
  <c r="W244" i="1"/>
  <c r="W245" i="1"/>
  <c r="W246" i="1"/>
  <c r="W247" i="1"/>
  <c r="W248" i="1"/>
  <c r="W249" i="1"/>
  <c r="W250" i="1"/>
  <c r="W251" i="1"/>
  <c r="W252" i="1"/>
  <c r="W253" i="1"/>
  <c r="W254" i="1"/>
  <c r="W255" i="1"/>
  <c r="W256" i="1"/>
  <c r="W257" i="1"/>
  <c r="W258" i="1"/>
  <c r="W259" i="1"/>
  <c r="W260" i="1"/>
  <c r="W264" i="1"/>
  <c r="W265" i="1"/>
  <c r="W272" i="1"/>
  <c r="W275" i="1"/>
  <c r="W276" i="1"/>
  <c r="W277" i="1"/>
  <c r="W281" i="1"/>
  <c r="W285" i="1"/>
  <c r="W24" i="1"/>
  <c r="W286" i="1"/>
  <c r="W287" i="1"/>
  <c r="W288" i="1"/>
  <c r="W289" i="1"/>
  <c r="W290" i="1"/>
  <c r="W291" i="1"/>
  <c r="W292" i="1"/>
  <c r="W293" i="1"/>
  <c r="W294" i="1"/>
  <c r="W295" i="1"/>
  <c r="W296" i="1"/>
  <c r="W297" i="1"/>
  <c r="W298" i="1"/>
  <c r="W299" i="1"/>
  <c r="W300" i="1"/>
  <c r="W301" i="1"/>
  <c r="W302" i="1"/>
  <c r="W303" i="1"/>
  <c r="W304" i="1"/>
  <c r="W305" i="1"/>
  <c r="W306" i="1"/>
  <c r="W307" i="1"/>
  <c r="W308" i="1"/>
  <c r="W309" i="1"/>
  <c r="W310" i="1"/>
  <c r="W311" i="1"/>
  <c r="W312" i="1"/>
  <c r="W313" i="1"/>
  <c r="W314" i="1"/>
  <c r="W315" i="1"/>
  <c r="W22" i="1"/>
  <c r="W39" i="1"/>
  <c r="W30" i="1"/>
  <c r="W120" i="1"/>
  <c r="W172" i="1"/>
  <c r="W266" i="1"/>
  <c r="W4" i="1"/>
  <c r="W119" i="1"/>
  <c r="W15" i="1"/>
  <c r="W179" i="1"/>
  <c r="W188" i="1"/>
  <c r="W268" i="1"/>
  <c r="W269" i="1"/>
</calcChain>
</file>

<file path=xl/sharedStrings.xml><?xml version="1.0" encoding="utf-8"?>
<sst xmlns="http://schemas.openxmlformats.org/spreadsheetml/2006/main" count="2321" uniqueCount="790">
  <si>
    <t>Innspill fra</t>
  </si>
  <si>
    <t>Trinn 1: Estimat</t>
  </si>
  <si>
    <t>Regnes automatisk ut</t>
  </si>
  <si>
    <t>For rådsmedlem</t>
  </si>
  <si>
    <t>For fasilitator</t>
  </si>
  <si>
    <t>Trinn 2: Score - Kriterium</t>
  </si>
  <si>
    <t>Automatisk</t>
  </si>
  <si>
    <t>Tittel</t>
  </si>
  <si>
    <t>Nr.</t>
  </si>
  <si>
    <t>IKKE DPR-relevant</t>
  </si>
  <si>
    <t>HVD?</t>
  </si>
  <si>
    <t>Duplikat</t>
  </si>
  <si>
    <t>Beskrivelse fra innspill</t>
  </si>
  <si>
    <t>Type etterspørsel</t>
  </si>
  <si>
    <t>Merknad</t>
  </si>
  <si>
    <t>Eier/forvalter</t>
  </si>
  <si>
    <t>Nettside/dokumentasjon</t>
  </si>
  <si>
    <t>Foreslått av virksomhet</t>
  </si>
  <si>
    <t>Innspill fra sektor</t>
  </si>
  <si>
    <t>År</t>
  </si>
  <si>
    <t>Datalandsbyen-lenke</t>
  </si>
  <si>
    <t>Beskrivelse data.norge.no</t>
  </si>
  <si>
    <t>Innspills-opphav</t>
  </si>
  <si>
    <t>Beskrevne verdier</t>
  </si>
  <si>
    <t>Beskrevne hindre</t>
  </si>
  <si>
    <t>Vurdering #1: lavterskel</t>
  </si>
  <si>
    <t>Vurdering #2: lavterskel</t>
  </si>
  <si>
    <t>Verdi #1</t>
  </si>
  <si>
    <t>Verdi #2</t>
  </si>
  <si>
    <t>Beregning lavterskel</t>
  </si>
  <si>
    <t>Særlig interessant</t>
  </si>
  <si>
    <t>Til trinn 2</t>
  </si>
  <si>
    <t>Dataene er vedlikeholdt</t>
  </si>
  <si>
    <t>S1: Offentlige data som har stort potensiale for å bidra til økt innovasjon og verdiskaping i norsk næringsliv</t>
  </si>
  <si>
    <t>S2. Offentlige data som har høy kulturell eller historisk verdi, eller styrker norsk eller samisk språk eller nasjonale minoritetsspråk.</t>
  </si>
  <si>
    <t>S3. Offentlige data som bidrar til forskning og utvikling eller undersøkende journalistikk, innenfor viktige samfunnsområder.</t>
  </si>
  <si>
    <t>S4. Offentlige data som dekker et behov for mange konsumenter, eller som er til antatt stor nytte for enkeltgrupper, og/eller øker verdien av andre data/datasett.</t>
  </si>
  <si>
    <t>T1: Offentlige data som bidrar til økt åpenhet i samfunnet, eller gir innsikt i grunnlaget for myndighetenes beslutninger og som er fremskaffet i en etterprøvbar prosess.</t>
  </si>
  <si>
    <t>S</t>
  </si>
  <si>
    <t>T</t>
  </si>
  <si>
    <t>S (score)</t>
  </si>
  <si>
    <t>T (score)</t>
  </si>
  <si>
    <t>Status</t>
  </si>
  <si>
    <t>Toppkandidat</t>
  </si>
  <si>
    <t>Prioritering</t>
  </si>
  <si>
    <t>Eiendomskattesedler</t>
  </si>
  <si>
    <t>API for eiendomskattesedler. Hente ut all info man får på PDF tilsendt fra de ulike kommune, uten å måtte laste ned én og én PDF</t>
  </si>
  <si>
    <t>Tilgjengeliggjøring datasett</t>
  </si>
  <si>
    <t>?</t>
  </si>
  <si>
    <t>API for eiendomskattesedler</t>
  </si>
  <si>
    <t>Datalandsbyen</t>
  </si>
  <si>
    <t>I noen grad</t>
  </si>
  <si>
    <t>Hav - mange små datasett bør samles og systematiseres</t>
  </si>
  <si>
    <t>Utydelig om det sto "Hav" eller "Nav", rådet legger til grunn "Hav"</t>
  </si>
  <si>
    <t>Innspillsmøter</t>
  </si>
  <si>
    <t>I liten grad</t>
  </si>
  <si>
    <t>Uvisst</t>
  </si>
  <si>
    <t>Ferdig</t>
  </si>
  <si>
    <t>Flere data fra UDIRs API for Statistikkbanken</t>
  </si>
  <si>
    <t>Ønsker flere tabeller tilgjengeliggjort via API, særlig skolebidragindikator for barnetrinnet</t>
  </si>
  <si>
    <t>Utvidelse eksisterende datasett</t>
  </si>
  <si>
    <t>Utdanningsdirektoratet</t>
  </si>
  <si>
    <t>https://apikonsoll.statistikkbanken.udir.no/</t>
  </si>
  <si>
    <t>Flere data i UDIRs API-konsoll for Statistikkbanken</t>
  </si>
  <si>
    <t>Næringskoder</t>
  </si>
  <si>
    <t>Kun veiledning</t>
  </si>
  <si>
    <t>https://datalandsbyen.norge.no/topic/647/n%C3%A6ringskoder</t>
  </si>
  <si>
    <t>Etnisitetsdata NY</t>
  </si>
  <si>
    <t>SRS:Eksisterer ikke i dag</t>
  </si>
  <si>
    <t>Nei</t>
  </si>
  <si>
    <t>Utvidelse Regnskapsfører Tenor</t>
  </si>
  <si>
    <t>Tenor regnskapsfører via Finanstilsynets API</t>
  </si>
  <si>
    <t>Følges visstnok opp av Finanstilsynet</t>
  </si>
  <si>
    <t>Skatteetaten/Finanstilsynet (?)</t>
  </si>
  <si>
    <t>Tenordata fra api ifm testing og testmiljø</t>
  </si>
  <si>
    <t>Dødsårsakeregisteret</t>
  </si>
  <si>
    <t>Verdifull for samfunnet, miljøet og økonomien</t>
  </si>
  <si>
    <t>Folkehelseinstituttet</t>
  </si>
  <si>
    <t>Offentlig sektor</t>
  </si>
  <si>
    <t>NOU 2024:14</t>
  </si>
  <si>
    <t>SRS:kostander ved bruk/kobling; personvern (DPIA), tidkrevende</t>
  </si>
  <si>
    <t>Ja</t>
  </si>
  <si>
    <t>Høy</t>
  </si>
  <si>
    <t>A</t>
  </si>
  <si>
    <t>Landbruksdirektoratet leveransedata og tilskudd</t>
  </si>
  <si>
    <t>Årstall og data for sist oppdatert</t>
  </si>
  <si>
    <t>Språkdata fremstilt av det offentlige</t>
  </si>
  <si>
    <t>Viktig for forskning og utvikling av språkteknologi</t>
  </si>
  <si>
    <t>Ukjent status på datasett</t>
  </si>
  <si>
    <t>Se også nr. 189 om språkdata for åpne språkmodeller på norsk, samisk, mm.</t>
  </si>
  <si>
    <t>Nasjonalbiblioteket</t>
  </si>
  <si>
    <t>Lav</t>
  </si>
  <si>
    <t>Database over drift og tilsyn av industrideponier</t>
  </si>
  <si>
    <t>Oversikt over hvordan det står til med deponiene rundt om i landet, hva som gjøres av tilsyn og undersøkelser for å sikre at de drives forsvarlig.</t>
  </si>
  <si>
    <t>NVE, Miljødirektoratet, kommuner</t>
  </si>
  <si>
    <t>https://www.norskeutslipp.no/no/Deponier/?SectorID=300</t>
  </si>
  <si>
    <t>Presse</t>
  </si>
  <si>
    <t>Filmdatabasen frå Medietilsynet som opne data</t>
  </si>
  <si>
    <t>Besvart av Medietilsynet og tilsynelatende løst</t>
  </si>
  <si>
    <t>Bergheim Kodeverkstad AS</t>
  </si>
  <si>
    <t>Renholdsregister XML, 403 Forbidden</t>
  </si>
  <si>
    <t>Varsling om feil</t>
  </si>
  <si>
    <t>Fikset</t>
  </si>
  <si>
    <t>Arbeidstilsynet</t>
  </si>
  <si>
    <t>Land og regioner UN-LOCODE og IATA flyplasskoder</t>
  </si>
  <si>
    <t>API for søknader til Forskningsrådet</t>
  </si>
  <si>
    <t>Maksgrense på 10 000 rader i datasett</t>
  </si>
  <si>
    <t>Teknisk endring tilgjengeliggjøring</t>
  </si>
  <si>
    <t>Forskningsrådet</t>
  </si>
  <si>
    <t>I stor grad</t>
  </si>
  <si>
    <t>Alle rettskilder</t>
  </si>
  <si>
    <t>Åpne datasett og API for rettskilder (rettsavgjørelser, NOU, innstillinger, proposisjoner, rundskriv m.m.), bulk-nedlasting og API for søk og uthenting</t>
  </si>
  <si>
    <t>Delvis tilgjengeliggjort høsten 2025. Se også nr. 60</t>
  </si>
  <si>
    <t>Lovdata / Justisdepartementet</t>
  </si>
  <si>
    <t>Åpne datasett og API for rettskilder (rettsavgjørelser, NOU, innstillinger, proposisjoner, rundskriv m.m.)</t>
  </si>
  <si>
    <t>Middels</t>
  </si>
  <si>
    <t>Syntetiske helsedata</t>
  </si>
  <si>
    <t>Ala Artificial data pilot (NHS, England). NHS England har allerede et Artificial Data Pilot hvor de deler syntetiske primærhelse- og sykehusdata, pasientreiser og sykdomsforløp. Dette gjør det mulig å utvikle trygg og etisk kunstig intelligens uten personvernrisiko.
Norge bør etablere en tilsvarende ordning, slik at forskere, innovatører og helsemyndigheter kan bruke data uten å vente i årevis på tilgang. Helsedata er noe en ikke kan dele på en enkel måte, derfor må det utføres med nye metoder som gir noen muligheter.</t>
  </si>
  <si>
    <t>Bedre metoder for syntetsiering, mindre byråkrati, mer forskning, konkurransekraft, bedre behandling (pasientnytte)</t>
  </si>
  <si>
    <t>Risiko for gjenidentifisering, manglende tillit, mangel på kompetanse</t>
  </si>
  <si>
    <t>Enhetsregisteret som lenkede data</t>
  </si>
  <si>
    <t>Brønnøysundregistrene</t>
  </si>
  <si>
    <t>Digdir</t>
  </si>
  <si>
    <t>Postnummer og fylker</t>
  </si>
  <si>
    <t>Kobling mellom postnummer og fylke. Kartverkets API enkleste alternativ per nå.</t>
  </si>
  <si>
    <t>Kartverket</t>
  </si>
  <si>
    <t>https://api.kartverket.no/kommuneinfo/v1/#/default/get_fylker</t>
  </si>
  <si>
    <t>Gjøco</t>
  </si>
  <si>
    <t>Næringsliv</t>
  </si>
  <si>
    <t>Datasett anbud</t>
  </si>
  <si>
    <t>API for å laste ned data om anbud fra Doffin</t>
  </si>
  <si>
    <t>Se også innspill fra Cobrief</t>
  </si>
  <si>
    <t>DFØ</t>
  </si>
  <si>
    <t>https://www.doffin.no/ , https://eu.eu-supply.com/</t>
  </si>
  <si>
    <t>Kontaktinfo i kommuner</t>
  </si>
  <si>
    <t>Kontaktinfo for kommunedirektører og kommunalsjefer. Nåværende data for lite granulert.</t>
  </si>
  <si>
    <t>Brønnøysundregistrene, KS</t>
  </si>
  <si>
    <t>Historisk enheter fra enhetsregisteret</t>
  </si>
  <si>
    <t>Eksisterer ikke API for historiske enheter fra Enhetsregisteret, kun mulig bestille uttrekk.</t>
  </si>
  <si>
    <t>Se også nr. 312</t>
  </si>
  <si>
    <t>Historisk enheter fra enhetsregisteret?</t>
  </si>
  <si>
    <t>Detaljerte geodata om bygninger etc.</t>
  </si>
  <si>
    <t>Fra FKB som i dag er lukket og betalingstjeneste fra Kartverket. </t>
  </si>
  <si>
    <t>Norsk Redaktørforening, Norsk Journalistlag og Mediebedriftenes Landsforening</t>
  </si>
  <si>
    <t>Åpningstider for virksomheter</t>
  </si>
  <si>
    <t>Finnes det åpne data på virksomheters åpningstider</t>
  </si>
  <si>
    <t>Mattilsynet</t>
  </si>
  <si>
    <t>Test-resultater i norsk skole</t>
  </si>
  <si>
    <t>https://www.udir.no/tall-og-forskning/statistikk/statistikkbank/</t>
  </si>
  <si>
    <t>Helseregistre (anonymt)</t>
  </si>
  <si>
    <t>Økt kvalitet i behandling (tilrettelagt og treffsikker), økt sysselsetting, raskere utvikling av medisiner</t>
  </si>
  <si>
    <t>Lovverk, manglende samhandlingsevne, tillit, personvern</t>
  </si>
  <si>
    <t>A - duplikat (helse)</t>
  </si>
  <si>
    <t>Norske tilskuddsordninger</t>
  </si>
  <si>
    <t>Ønsker API med oversikt over norske tilskuddsmuligheter fra ulike tilskuddsforvaltere</t>
  </si>
  <si>
    <t>https://tilskudd.dfo.no/</t>
  </si>
  <si>
    <t>API fra norske tilskuddsforvaltere</t>
  </si>
  <si>
    <t>Styringsdata i helse</t>
  </si>
  <si>
    <t>Kapasitet, type behandling (hvor og antall)</t>
  </si>
  <si>
    <t>Prediksjon av behandlinger det må planlegges for, kortere ventetid, utnytte kapasitet (samfunnsnytte), predikere bivirkninger, økt nasjonal produktivitet</t>
  </si>
  <si>
    <t>Finansiering og dataforvaltning, leverandører som ikke deler data, merarbeid for behandler, manglende automatisering av datafangst, helseforetaksmodellen, kunnskap</t>
  </si>
  <si>
    <t>Konsernstruktur - Aksjonærregisteret</t>
  </si>
  <si>
    <t>Er tilgjengelig som PDF fra Brønnøysundregistrene, ønsker API. Eksisterer betalingstjeneste. Trengs blant annet for oversikt over kredittrisiko på tvers av landegrenser</t>
  </si>
  <si>
    <t>https://www.brreg.no/produkter-og-tjenester/bestille-produkter/abonnement/full-tilgang-enhetsregisteret/</t>
  </si>
  <si>
    <t>Konsernstruktur</t>
  </si>
  <si>
    <t>API for Nettbiblioteket</t>
  </si>
  <si>
    <t>For å vise relevante bøker på egen nettside, f.eks. framsidebilde og tittel, med lenke til NB</t>
  </si>
  <si>
    <t>Datasett for Co2/Kwh i soner i Norge</t>
  </si>
  <si>
    <t>Er tilgjengelig via electricitymaps.com men API bak betaling (gratis for forskningsformål)</t>
  </si>
  <si>
    <t>Electricity Maps (DK)</t>
  </si>
  <si>
    <t>https://app.electricitymaps.com</t>
  </si>
  <si>
    <t>Sigma2</t>
  </si>
  <si>
    <t>Forskning</t>
  </si>
  <si>
    <t>datasett for Co2/Kwh i soner i Norge</t>
  </si>
  <si>
    <t>Kommuner og fylker fra 2024</t>
  </si>
  <si>
    <t>Historiske data kommune- og fylkesinndelinger</t>
  </si>
  <si>
    <t>https://www.ssb.no/klass/klassifikasjoner/131/versjon/1710/koder</t>
  </si>
  <si>
    <t>Datasett fra trafikklys</t>
  </si>
  <si>
    <t>Ønsker data fra termiske kamera, fra anleggseier. Lagres ikke av Statens Vegvesen, brukes kun til styring. SVV tilbyr bilder riksvegnettet og noen fylkesveger.</t>
  </si>
  <si>
    <t>Statens Vegvesen, div. anleggseiere</t>
  </si>
  <si>
    <t>https://vegbilder.atlas.vegvesen.no/</t>
  </si>
  <si>
    <t>Data fra Sokkeldirektoratets Faktaside</t>
  </si>
  <si>
    <t>Ønsker data via API/FTP e.l.</t>
  </si>
  <si>
    <t>Sokkeldirektoratet</t>
  </si>
  <si>
    <t>https://factpages.sodir.no/nb-no</t>
  </si>
  <si>
    <t>NPD</t>
  </si>
  <si>
    <t>Politistasjoner</t>
  </si>
  <si>
    <t>Oversikt over politistasjoner inkludert posisjon, til bruk i utredningsarbeid</t>
  </si>
  <si>
    <t>Løst av innsender, men varierende datakvalitet</t>
  </si>
  <si>
    <t>Justisdepartementet, Brønnøysundregistrene</t>
  </si>
  <si>
    <t>Offentlige toalett og drikkefontener i Oslo</t>
  </si>
  <si>
    <t>Jernbanesektoren: pris- og produktdata</t>
  </si>
  <si>
    <t>NOU-en beskriver det som mer hensiktsmessig å etablere kriterier for "verdifulle data" heller enn statisk oversikt</t>
  </si>
  <si>
    <t>Jernbanedirektoratet</t>
  </si>
  <si>
    <t>Grønt hefte API</t>
  </si>
  <si>
    <t>Beregningsteknisk dokumentasjon viser fordeling av rammetilskudd, vedlegg til statsbudsjettet. Vanskelig å få maskinelt tilgang til dataene.</t>
  </si>
  <si>
    <t>Kommunal- og distriksdepartementet</t>
  </si>
  <si>
    <t>https://www.regjeringen.no/no/tema/kommuner-og-regioner/kommuneokonomi/gront-hefte/id547024/</t>
  </si>
  <si>
    <t>Befolkningsbaserte helseundersøkelser</t>
  </si>
  <si>
    <t>Regnskapsdata - bak betaling</t>
  </si>
  <si>
    <t>Regnskapsdata fra Brønnøysundregistrene er betalingstjeneste</t>
  </si>
  <si>
    <t>https://data.brreg.no/regnskapsregisteret/regnskap/swagger-ui/swagger-ui/index.html?configUrl=/regnskapsregisteret/regnskap/v3/api-docs/swagger-config</t>
  </si>
  <si>
    <t>480.000kr for regnskaps API?</t>
  </si>
  <si>
    <t>https://data.norge.no/dataservices/4dabc5ea-b57b-3b68-9e48-2ff993be3f6e</t>
  </si>
  <si>
    <t>Dyr tilgang, pris for drift deles på antall konsumenter</t>
  </si>
  <si>
    <t>Oversikt kommuner og fylker — inkludert organisasjonsnummer</t>
  </si>
  <si>
    <t>Tilgjengelig fra SSB</t>
  </si>
  <si>
    <t>Oversikt kommuner og fylker — inkludert organisasjonsnummer</t>
  </si>
  <si>
    <t>Fylkesgrenser 2024</t>
  </si>
  <si>
    <t>Tilgang til domstolsavgjørelser</t>
  </si>
  <si>
    <t>Offentlige dommer, og forliksresultater</t>
  </si>
  <si>
    <t>Domstolsadministrasjonen, Lovdata (?)</t>
  </si>
  <si>
    <t>Data om reisende på tog</t>
  </si>
  <si>
    <t>Ønsker antall reisende, trengsel, tog, jernbane, folk på toget. Må kontakte togselskapene direkte</t>
  </si>
  <si>
    <t>Flere togselskap</t>
  </si>
  <si>
    <t>Reisendedata på tog</t>
  </si>
  <si>
    <t>Tilgang til SYSVAK</t>
  </si>
  <si>
    <t>Gjøre oppslag i Sysvak for en person og gjøre en (semiautomatisk) vurdering av beskyttelse for forskjellige sykdommer</t>
  </si>
  <si>
    <t>Henvist til nasjonal løsning på helsenorge.no</t>
  </si>
  <si>
    <t>FHI</t>
  </si>
  <si>
    <t>http://helsenorge.no/</t>
  </si>
  <si>
    <t>En app som bruker SYSVAK</t>
  </si>
  <si>
    <t>https://data.norge.no/datasets/388245e6-d976-3344-81c9-4734742244be</t>
  </si>
  <si>
    <t>Regnskapsregisteret API (Brønnøysundregistrene)</t>
  </si>
  <si>
    <t>Kun offentlige myndigheter har tilgang til den lukkede delen av API-et (historiske data)</t>
  </si>
  <si>
    <t>Duplikat av "Regnskapsdata - bak betaling"</t>
  </si>
  <si>
    <t>Diverse data fra kommuner</t>
  </si>
  <si>
    <t>Generell kommentar om tilgang til data</t>
  </si>
  <si>
    <t>Tilgjengeliggjøring av Norges lover og forskrifter</t>
  </si>
  <si>
    <t>"Utvikling med hensyn på digital lagring og prosessering, samt språkteknologiområdet fører til et stort behov for digital nedlasting av norges lover og forskrifter."</t>
  </si>
  <si>
    <t>Delvis duplikat med nr. 2"Alle rettskilder", samt nr. 108 (Stortingets datatjeneste)? Delvis tilgjengeliggjort 2025, mange forskrifter mangler fortsatt.</t>
  </si>
  <si>
    <t>Lovdata</t>
  </si>
  <si>
    <t>Tilgjengeliggjøring av norges lover og forskrifter</t>
  </si>
  <si>
    <t>A - duplikat (rettskilder)</t>
  </si>
  <si>
    <t>Kommune- og fylkeskart som SVG</t>
  </si>
  <si>
    <t>SVG kart over Norge med oppdaterte kommuner og fylker, for bl.a. Interaktive web-visninger</t>
  </si>
  <si>
    <t>SVG kart over Norge med oppdaterte kommuner og fylker</t>
  </si>
  <si>
    <t>Energi: forbruk, produksjon, nettmodell</t>
  </si>
  <si>
    <t>Effektiv energibruk, avdekke flaskehalser, beslutningsgrunnlag, reduserte kostnader, riktigere investeringer, grønn omst.</t>
  </si>
  <si>
    <t>Fragmentering og kompleks infrastruktur og marked, mange aktører, konkurransefordeler ved dataene, "vi vil gjøre det selv",</t>
  </si>
  <si>
    <t>Maskinlesbart regelverk og krav</t>
  </si>
  <si>
    <t>Delvis overlappende, men fastsetter krav til tilgjengeliggjøring ("maskinlesbart")</t>
  </si>
  <si>
    <t>Lovdata (?)</t>
  </si>
  <si>
    <t>Bedre regler, redusert ressursbruk i tolkning, bedre samarebid i leverandør- og verdikjeder, effektivisering, samhandling nasjonalt og globalt, økt etterlevelse</t>
  </si>
  <si>
    <t>Utviklingskostnader, inntektfrafall, krevende å få til samhandling, eksterne gevinster/interne kostnader, fragmentert regelverk), lange prosesser rundt lovverk, politiske uenigheter</t>
  </si>
  <si>
    <t>Besøkstall for data.norge.no og for data.transportportal.no</t>
  </si>
  <si>
    <t>Delvis overlapp med "Mest brukte data i Felles Datakatalog"</t>
  </si>
  <si>
    <t>Statens Vegvesen</t>
  </si>
  <si>
    <t>Passasjerdata fra kollektiv- og togselskaper i Norge</t>
  </si>
  <si>
    <t>Ønsker å optimalisere kollektivtilbudet i Norge. Påstigninger, avstigninger og ombord.</t>
  </si>
  <si>
    <t>Delvis overlapp med "Data om reisende på tog"</t>
  </si>
  <si>
    <t>Diverse kollektivselskap</t>
  </si>
  <si>
    <t>Jeg ønsker passasjerdata fra kollektiv og togselskaper i Norge</t>
  </si>
  <si>
    <t>Topojison-grenser til kommunar</t>
  </si>
  <si>
    <t>Ønsker kartdata om enkeltkommuner</t>
  </si>
  <si>
    <t>Besvart av Kartverket</t>
  </si>
  <si>
    <t>Sogn Avis</t>
  </si>
  <si>
    <t>Sykkelparkering i Oslo</t>
  </si>
  <si>
    <t>Fins løsning fra Nasjonal Veidatabase</t>
  </si>
  <si>
    <t>Norske strømpriser</t>
  </si>
  <si>
    <t>Ønsker data om strømpriser. Fins fra Nordpool, men er kostbart</t>
  </si>
  <si>
    <t>Nordpool</t>
  </si>
  <si>
    <t>Hva er oppdateringsfrekvensen for publisering i FDK?</t>
  </si>
  <si>
    <t>Kartdata, tinglysninger og matrikkel</t>
  </si>
  <si>
    <t>Eksempel på data som direkte berører kjernevirksomheten til forvaltningsorgan som er delegert makt til å gjøre vedtak eller bruke tvangsmidler</t>
  </si>
  <si>
    <t>Faler delvis innunder HVD. Se også nr. 93 (Eiendomsregisteret) og nr. 94 (Data fra Grunnboken)</t>
  </si>
  <si>
    <t>B</t>
  </si>
  <si>
    <t>Strømpriser fra Nordpool</t>
  </si>
  <si>
    <t>Duplikat av "Norske strømpriser"</t>
  </si>
  <si>
    <t>ELMA for alle norske bedrifter</t>
  </si>
  <si>
    <t>Informasjon om hvilke virksomheter som kan motta Elektronisk Handelsfaktura. Problemer med integrasjoner til PEPPOL.</t>
  </si>
  <si>
    <t>Problemstilling må undersøkes nærmere</t>
  </si>
  <si>
    <t>https://docs.digdir.no/docs/ELMA/elma_open_data</t>
  </si>
  <si>
    <t>snapbooks.no</t>
  </si>
  <si>
    <t>Samisk data</t>
  </si>
  <si>
    <t>Vi har mye samisk informasjon i Norge – hos NRK Sápmi, språksentrene og offentlige institusjoner – men nesten ingen samiske data. Det betyr at språk, kultur og kunnskap ikke tas inn i de digitale systemene vi bygger.
Det er en reell risiko for digital utryddelse, eller datagenocide: språket forsvinner fra KI-modellene hvis dataene ikke finnes.</t>
  </si>
  <si>
    <t>NRK Sapmi, Nasjonalbiblioteket, Samisk Høgskole</t>
  </si>
  <si>
    <t>Stillingsannonser frå Finn.no via NAV/Arbeidsplassen.no</t>
  </si>
  <si>
    <t>Mangler stillingsannonser i API-et fra Arbeidsplassen.no. Begrensning i hvilke data de kan tilgjengeliggjøre fra Finn</t>
  </si>
  <si>
    <t>NAV</t>
  </si>
  <si>
    <t>Kodeverkstad</t>
  </si>
  <si>
    <t>Lønn for ansatte i staten</t>
  </si>
  <si>
    <t>Behov for å kunne hente disse dataene automatisk, over et API.</t>
  </si>
  <si>
    <t>Kommunal- og distriktsdepartementet</t>
  </si>
  <si>
    <t>Data om ordførere og kommunestyrepolitikere</t>
  </si>
  <si>
    <t>Oversikter er tilgjengelig men som PDF per nå</t>
  </si>
  <si>
    <t>KS, Valgdirektoratet</t>
  </si>
  <si>
    <t>https://www.ks.no/fagomrader/demokrati-og-styring/lokaldemokrati/oversikt-over-avtaler-om-ordforervalg/</t>
  </si>
  <si>
    <t>Ordføreren og kommunestyrepolitikere?</t>
  </si>
  <si>
    <t>Den nasjonale tur databasen</t>
  </si>
  <si>
    <t>Innehold hytter, turforslag, steder, rutebeskrivelser og annet som du finner på UT.no, men den åpne tilgangen ble stengt på grunn av "endringer i de tekniske systemene"</t>
  </si>
  <si>
    <t>Den norske turistforening</t>
  </si>
  <si>
    <t>trussamfunn.fylkesmannen.no</t>
  </si>
  <si>
    <t>Manglende teknisk funksjonalitet, og mangelfulle data</t>
  </si>
  <si>
    <t>Tilsynelatende løst</t>
  </si>
  <si>
    <t>Statsbudsjett</t>
  </si>
  <si>
    <t>Tilgang til alle postene i statsbudsjettet i et maskinlesbart format/ikke PDF</t>
  </si>
  <si>
    <t>Finansdepartementet, Stortinget</t>
  </si>
  <si>
    <t>Folkeregisterinformasjon</t>
  </si>
  <si>
    <t>Ikke nærmere beskrevet hvilken informasjon i NOU-en</t>
  </si>
  <si>
    <t>Skatteetaten</t>
  </si>
  <si>
    <t>Arkivverket</t>
  </si>
  <si>
    <t>Meteorologiske og andre data som viser klimaendringer</t>
  </si>
  <si>
    <t>Stortingets datatjeneste </t>
  </si>
  <si>
    <t>Se også nr. 2 Alle rettskilder</t>
  </si>
  <si>
    <t>GIS-data: reguleringsplaner</t>
  </si>
  <si>
    <t>Lokasjon, angår allmennheten</t>
  </si>
  <si>
    <t>Aksjonærregisteret via API</t>
  </si>
  <si>
    <t>Er tilgjengelig kun for bedrifter</t>
  </si>
  <si>
    <t>Er tilgjengeliggjort, men må bestilles og gjøres som uttrekk. Også etterspurt av bl.a. DnB (innspill nr. 149)</t>
  </si>
  <si>
    <t>https://app.swaggerhub.com/apis/skatteetaten/aksjonaer-i-virksomhet-api/1.0.0</t>
  </si>
  <si>
    <t>Ønske: Aksjonærregisteret via API</t>
  </si>
  <si>
    <t>Utslippsdata basert på forurensningstillatelser</t>
  </si>
  <si>
    <t>Som del av bærekraftsrapportering. Kan tilgjengeliggjøres via Brreg, etter EU-standard</t>
  </si>
  <si>
    <t>Henger sammen med andre forslag fra Regnskap Norge. Se egen dokumentasjon</t>
  </si>
  <si>
    <t>Regnskap Norge</t>
  </si>
  <si>
    <t>Naturregnskap: arealregnskap, økosystemer - kart, tilstand økosystemtjeneste</t>
  </si>
  <si>
    <t>Meldingssystem for smittsomme sykdommer (MSIS)</t>
  </si>
  <si>
    <t>Historiske boligpriser</t>
  </si>
  <si>
    <t>Ønsker data om boligpriser, også historiske. Fins i Grunnboken. Kartverket må vurdere om det er hjemmel i forskriften for tilgang til eiendomsdata</t>
  </si>
  <si>
    <t>https://www.kartverket.no/eiendom/bestille-fra-grunnboken/hva-er-grunnboken</t>
  </si>
  <si>
    <t>Hvor finner man historiske boligpriser</t>
  </si>
  <si>
    <t>Data om nettleie</t>
  </si>
  <si>
    <t>Det mangler god, åpen og komplett datakilde for nettleie-data</t>
  </si>
  <si>
    <t>Norges vassdrag- og energidirektorat</t>
  </si>
  <si>
    <t>Nettleige</t>
  </si>
  <si>
    <t>Kjønnsfordelt styresammensetning fra Brønnøysundregistrene</t>
  </si>
  <si>
    <t>Jernbanesektoren: rutedata</t>
  </si>
  <si>
    <t>Jernbanesektoren: passasjertall</t>
  </si>
  <si>
    <t>Passasjertall per dag, per avgang, per stasjon, per vogn, per dørpar</t>
  </si>
  <si>
    <t>Arbeidstakerregisteret</t>
  </si>
  <si>
    <t>Se også nr. 137 om historiske data fra Aa-registeret</t>
  </si>
  <si>
    <t>Hindre økonomisk snusk, rettssikkerhet, journalistikk, beredskaps-perspektiv, reiseanalyser for alle byer/tettsted</t>
  </si>
  <si>
    <t>Usikkerhet om jussen, formålet og forvaltningen av AA-registeret, manglende tilgangsstyring (skiller ikke mellom brukere), mange aktører (privat/offentlig)</t>
  </si>
  <si>
    <t>Helsedata sanntidsdata</t>
  </si>
  <si>
    <t>Mer effektiv sykehusdrift, ressursallokering, kobling Helsenorge (pas. journal), kobling til forskningsdata, identifisere flaskehalse (deltakelse kliniske studier) (?)</t>
  </si>
  <si>
    <t>Forståelse av regelverket i myndighetsorganer i helse, mangler utviklingsressurser, helseforetaksmodellen, mangler kompetanse, helsedata samels i statlige hender</t>
  </si>
  <si>
    <t>Jernbanesektoren: sanntidsinformasjon</t>
  </si>
  <si>
    <t>NOU-en beskriver det som mer hensiktsmessig å etablere kriterier for "verdifulle data" heller enn statisk oversikt. Se også nr. 101 (sanntidsinfo kollektiv)</t>
  </si>
  <si>
    <t>Jernbanesektoren: salgsdata</t>
  </si>
  <si>
    <t>Jernbanesektoren: bruksdata</t>
  </si>
  <si>
    <t>Jernbanesektoren: data innhentet fra kundedialog</t>
  </si>
  <si>
    <t>F.eks. fra kundesenteret</t>
  </si>
  <si>
    <t>Statistikkbankene til SSB, FHI, UDI, IMDi, NAV, Hdir, Udir, Oslo kommune osv. </t>
  </si>
  <si>
    <t>Delvis duplikat</t>
  </si>
  <si>
    <t xml:space="preserve">SRS: kostnader, administrasjon (fragmenter) ved datakobling </t>
  </si>
  <si>
    <t>C</t>
  </si>
  <si>
    <t>Oversikt over forurenset grunn</t>
  </si>
  <si>
    <t>Miljødirektoratet</t>
  </si>
  <si>
    <t>PAI-data fra kommunene og staten</t>
  </si>
  <si>
    <t>Hvem jobber i kommunene, hvilken lønn/stilling har de</t>
  </si>
  <si>
    <t>Reskontro-data fra regnskapssystemene </t>
  </si>
  <si>
    <t>Aksjonærregisteret </t>
  </si>
  <si>
    <t>Brønnøysundregistrene, Skatteetaten</t>
  </si>
  <si>
    <t>Motorvognregisteret </t>
  </si>
  <si>
    <t>Statens Vegvesen (?)</t>
  </si>
  <si>
    <t>Folkeregisteret (inkludert «merknader») </t>
  </si>
  <si>
    <t>Eiendomsregisteret </t>
  </si>
  <si>
    <t>Data fra grunnboken</t>
  </si>
  <si>
    <t>Her kreves i dag PDF-nedlasting eller betalt API-tilgang via leverandører</t>
  </si>
  <si>
    <t>Tilsynsdata fra TILDA, herunder arbeidsskader fra arbeidstilsynet</t>
  </si>
  <si>
    <t>Regnskapsdata og kunngjøringer fra Brønnøysundregisteret </t>
  </si>
  <si>
    <t>Kostbart og kommersialisert i dag, mange bruker f.eks. Proff.no fordi de har et ok API</t>
  </si>
  <si>
    <t>Konkursregisteret</t>
  </si>
  <si>
    <t>Her kreves det i dag skreddersydde betalte uttrekk fra Brønnøysundregistrene. Inneholder informasjon av høy verdi som gjør det mulig å følge saksgangen i konkurssaker og faller inn under selskapsregisterkategorien.</t>
  </si>
  <si>
    <t>Mobilitetsdata: Passeringer i bomringen i sanntid </t>
  </si>
  <si>
    <t>Sanntidsdata fra sensorer som det offentlige opererer</t>
  </si>
  <si>
    <t>Mobilitetsdata: passeringer i sikkerhetskontroll/inn/ut av områder på flyplasser </t>
  </si>
  <si>
    <t>Mobilitetsdata: passeringer inn/ut av offentlige P-hus </t>
  </si>
  <si>
    <t>Avfallsmengder rapportert til interkommunale foretak</t>
  </si>
  <si>
    <t>Nasjonalt kodeverk: SNOMED CT</t>
  </si>
  <si>
    <t>Høy nytteverdi for alle pasienter og hele helsetjenesten. EUs Assess CT understreker viktigheten av felles terminologi</t>
  </si>
  <si>
    <t>(daværende) Direktoratet for e-helse</t>
  </si>
  <si>
    <t xml:space="preserve">Allerede tilgjengelig, men SNOMED International krever at alle brukere har lisens </t>
  </si>
  <si>
    <t>Nasjonalt kodeverk: ICD – kodeverk </t>
  </si>
  <si>
    <t>Høy nytteverdi for alle pasienter og hele helsetjenesten</t>
  </si>
  <si>
    <t>Nasjonalt kodeverk: Nasjonalt prosedyrekodeverk </t>
  </si>
  <si>
    <t>Nasjonalt kodeverk: Nasjonale laboratoriekodeverk </t>
  </si>
  <si>
    <t>Mobilitetsdata: trafikkulykkeregistreringer</t>
  </si>
  <si>
    <t>Faller muligens innunder HVD</t>
  </si>
  <si>
    <t>Nasjonal veidatabank (NVDB) </t>
  </si>
  <si>
    <t>Flomrisiko fra NVE</t>
  </si>
  <si>
    <t>Roller i enhetsregisteret - søk på fødselsnummer</t>
  </si>
  <si>
    <t>Ønsker å søke på fødselsnummer og få alle roller i Enhetsregisteret (trolig mulig med full tilgang, men da "10 kr per oppslag samt store årlige utgifter")</t>
  </si>
  <si>
    <t>Roller i enhetsregisteret - søk på fnr</t>
  </si>
  <si>
    <t>GIS-data: potensielle utslippskilder </t>
  </si>
  <si>
    <t>Tilgjengelighetserklæringer fra UU-tilsynet</t>
  </si>
  <si>
    <t>HK-dir skal følge opp status for UU i kunnskapssektoren</t>
  </si>
  <si>
    <t>Tilgjengeliggjøres slutten av 2025</t>
  </si>
  <si>
    <t>https://uustatus.no/</t>
  </si>
  <si>
    <t>HK-dir</t>
  </si>
  <si>
    <t>Mobilitetsdata: sanntidsinfo om kollektivtrafikk </t>
  </si>
  <si>
    <t>Se også nr. 82 (Jernbanesektoren: sanntidsinformasjon)</t>
  </si>
  <si>
    <t>eInnsyn, samt enkeltstående postlister fra organer som i dag ikke er på einnsyn </t>
  </si>
  <si>
    <t>Mangler i dag et fungerende API tilgjengelig for alle</t>
  </si>
  <si>
    <t>Valgdata</t>
  </si>
  <si>
    <t>Listekandidater, innvalgte representanter, valgresultat per kommune/fylke, navn på ordfører, politisk utnevnte komitéer og utvalg i tillegg etc.</t>
  </si>
  <si>
    <t>Samordna opptak- og eksamensstatistikk </t>
  </si>
  <si>
    <t>Kontrollrapporter fra alle instanser. Inkludert fiske</t>
  </si>
  <si>
    <t>Må ikke forveksles med landingsstatistikker</t>
  </si>
  <si>
    <t>Offentlige utgiftsdata</t>
  </si>
  <si>
    <t>Leverandørreskontro</t>
  </si>
  <si>
    <t>Forskning og innovasjon utenfor offentlig sektor</t>
  </si>
  <si>
    <t xml:space="preserve">Stortingsvedtak, lover, forskrifter, dommer, forvaltningsavgjørelser </t>
  </si>
  <si>
    <t>Rune Toalango Johannesen og Anders Løvlie</t>
  </si>
  <si>
    <t>Sivilsamfunn</t>
  </si>
  <si>
    <t>Normaltariffen for allmennleger</t>
  </si>
  <si>
    <t>Full oversikt over offentlige takster ved legekonsultasjon, samt oversikt over takster som ikke kan benyttes i kombinasjon</t>
  </si>
  <si>
    <t>Allerede tilgjengelig?</t>
  </si>
  <si>
    <t>HELFO</t>
  </si>
  <si>
    <t>https://legetakster.no/</t>
  </si>
  <si>
    <t>Data om farlig gods fra DSB</t>
  </si>
  <si>
    <t>Åpent API for alt av farlig gods (ADR goods). Tilgjengelig kun som PDF fra DSB</t>
  </si>
  <si>
    <t>Direktoratet for samfunnssikkerhet og beredskap</t>
  </si>
  <si>
    <t>Norgesgruppen</t>
  </si>
  <si>
    <t>Api for ADR(Farlig goods) tabell hos DSB</t>
  </si>
  <si>
    <t>Mobilitetsdata: Planlagt avvik vei og bane</t>
  </si>
  <si>
    <t>Økt fremkommelighet, økt trafikksikkerhet, effektiv transport</t>
  </si>
  <si>
    <t>Manglende standardisering, manglende kvalitet, uklar begrepsbruk, sektortenkning</t>
  </si>
  <si>
    <t>Anbudsdata</t>
  </si>
  <si>
    <t>Tilgang til data knyttet til anbud, via Doffin</t>
  </si>
  <si>
    <t>Delvis overlappende med "Datasett anbud" fra Datalandsbyen</t>
  </si>
  <si>
    <t>DFØ, alle virksomheter/innkjøpere</t>
  </si>
  <si>
    <t>Mer effektiv bruk av offentlige midler, økt konkurranse, kontroll over egne innkjøp (for off. virksomheter), forenklet prosess, flere tilbud, anti-svindel/økt tillit</t>
  </si>
  <si>
    <t>Rammeavtaler, manglende incentiver, kommersielle interesser, manglende eierskap til egne data</t>
  </si>
  <si>
    <t>Grønnere næringsliv: bærekraftsdata</t>
  </si>
  <si>
    <t>Data som det offentlige sitter på</t>
  </si>
  <si>
    <t>Gjenbruks-delen faller utenfor rådets mandat. Se også henvendelse på e-post</t>
  </si>
  <si>
    <t>Forenkling for næringsliv, økt innsikt, sunne arbeidsforhld, bedre beslutningsgrunnlag for valg av leverandører, grønnere næringsliv</t>
  </si>
  <si>
    <t>Fragmenterte, ustrukturerte og dårlige dokumentere datasett, taushetsplikt hos Skatteeaten og NAV, uklar begrepsbruk, manglende metadata/beskrivelser</t>
  </si>
  <si>
    <t>Data for å forebygge svindel</t>
  </si>
  <si>
    <t>Gjenbruks-delen faller utenfor rådets mandat, handler delvis om mer og bedre datadeling mellom offentlige virksomheter</t>
  </si>
  <si>
    <t>Hendelsesbasert rapportering, effektivisering, billigere tjenester (?), mer ordnet arbeidsliv, økt tillit</t>
  </si>
  <si>
    <t>"Hull" i datagrunnlag på tvers, utdaterte data, juridisk usikkerhet, manglende hjemler, manglende metadata for å forstå data i kontekst</t>
  </si>
  <si>
    <t>Sikker virksomhets-ID</t>
  </si>
  <si>
    <t>Forutsetninger og krav til hvordan virksomhets-ID bør utstedes, forvaltes og håndteres</t>
  </si>
  <si>
    <t>Forebygge og bekjempe svindel, rettferdig konkurranse, økt tillit, grunnlag for annen datadeling (synergier)</t>
  </si>
  <si>
    <t>Manglende/utydelig oppdrag, trege internasjonale prosesser, manglende standardisering i teknologi, kobling til person-ID</t>
  </si>
  <si>
    <t>Pensjonsopptjening tjenestepensjon</t>
  </si>
  <si>
    <t>Statens Pensjonskasse m.fl.</t>
  </si>
  <si>
    <t>Selvbetjent pensjon, "min senior-økonomi", reduserte kostnader, digital veiledning (?)</t>
  </si>
  <si>
    <t>Desentralisert datainnsamling, manglende datastandard/samhandlingsevne, dårlig datakvalitet</t>
  </si>
  <si>
    <t>Informasjon om lærebedrifter fra utdanningsdirektoratet</t>
  </si>
  <si>
    <t>Eigarar av .no-domener</t>
  </si>
  <si>
    <t>Datasett med oversikt over .no-domener og kven som har registrert domenet (til dømes org.nr.)</t>
  </si>
  <si>
    <t>Kommet både til Datajegeren og Datalandsbyen (ulike henvendelser)</t>
  </si>
  <si>
    <t>Norid</t>
  </si>
  <si>
    <t>https://datalandsbyen.norge.no/topic/710/norid-og-%C3%A5pent-data-for-norske-domener-.no</t>
  </si>
  <si>
    <t>Datajegeren</t>
  </si>
  <si>
    <t>Kun kommersielle aktører har tilgang til WHOIS for domener via API. Norid har dataen, men ikke via API.</t>
  </si>
  <si>
    <t>ESG data skip</t>
  </si>
  <si>
    <t>Verdi av skip basert på type last de frakter i ly av IMO fokus på mer bærekraft.</t>
  </si>
  <si>
    <t>DNB Bank ASA</t>
  </si>
  <si>
    <t>Spørreskjema</t>
  </si>
  <si>
    <t>Brukes i kredittprosesser for sikkerhet.</t>
  </si>
  <si>
    <t>Datagrunnlaget for norske sjøkart</t>
  </si>
  <si>
    <t>Sjøkart i S-57-format er tilgjengelig kun ved "individuell og svært begrensende" avtale med Kartverket</t>
  </si>
  <si>
    <t>https://kartkatalog.geonorge.no/metadata/sjoekart-dybdedata/2751aacf-5472-4850-a208-3532a51c529a</t>
  </si>
  <si>
    <t>Klimadata</t>
  </si>
  <si>
    <t>Kunnskap og forskning, flere rapporterer, automatisert og enklere ESG-rapportering, beredskap og varsling, forebyggende tiltak</t>
  </si>
  <si>
    <t>Geopolitikk, manglende standardisering, finansiering av infrastruktur, mangel på kompetanse (datakuratorer)</t>
  </si>
  <si>
    <t>Duplikat med FHIs innspill til NOU 2024: 14</t>
  </si>
  <si>
    <t>Forskning av høy kvalitet, nasjonal oversikt, følge utvikling over tid (levekår og sykdom), kunnskapsbasert folkehelsearbeid, bedre utnyttelse av off. Bevilgninger</t>
  </si>
  <si>
    <t>Lang saksbehandling (særlig ved kobling), personvern, sikre analyserom, finansiering, kobling og bruk av Helsenorge</t>
  </si>
  <si>
    <t>Data fra primærhelsetjenesten</t>
  </si>
  <si>
    <t>Fastlege, journaldata, legevakt etc.</t>
  </si>
  <si>
    <t>Bedre helsetjenester (og lik tilgang), oversikt og enklere planlegging</t>
  </si>
  <si>
    <t>Lav datakvalitet (f.eks. fritekst), ulike API-er (manglende standardisering), ulike journalsystemer, personvern, sikre analyserom</t>
  </si>
  <si>
    <t>FD Trygd (Uføre- og sykemeldingsdata)</t>
  </si>
  <si>
    <t>Kunnskap om hvordan det går med folk over tid, forskning på familier, bedre tilrettelegging av offentlige tilbud, målrettet arbeid med sykemeldingsutfordring, data som beskriver sosial ulikhet, bedre oppfølging av barn og unge</t>
  </si>
  <si>
    <t>Sikre analyserom også for kobling, lang saksbehandlingstid, økonomi, personvern</t>
  </si>
  <si>
    <t>Kartdata (eiendom og flyfoto)</t>
  </si>
  <si>
    <t>Betalingstjeneste</t>
  </si>
  <si>
    <t>Oversikt over hvordan Norge endres, hvem eier hva</t>
  </si>
  <si>
    <t>Kostnad, kommersielt/betalingsløsning</t>
  </si>
  <si>
    <t>Arbeidstakerregisteret (historiske data)</t>
  </si>
  <si>
    <t>Historiske data om ansettelsesforhold (?)</t>
  </si>
  <si>
    <t>Lov om AA-register, ++ (?)</t>
  </si>
  <si>
    <t>Selskaps- og eierskapsdata</t>
  </si>
  <si>
    <t>Reelle rettighetshavere, aksjonærregisteret</t>
  </si>
  <si>
    <t>Delvis duplikat med "Aksjonærregisteret"</t>
  </si>
  <si>
    <t>Åpenhet, hindre korrupsjon, avdekke skatteunndragelse, hvitvasking og korrupsjon, økt tillit</t>
  </si>
  <si>
    <t>Regelverk (begrensning i tilgang), manglende dekning og informasjon, mangler effektive tilgangsløsninger, kostnad (betalingsløsning), uklart og sammensatt ansvar, hjemler for tilgang, usikkerhet om teknologi</t>
  </si>
  <si>
    <t>Data om enkeltperson (deling mellom kommuner)</t>
  </si>
  <si>
    <t>Delvis overlappende med Arbeidstakerregisteret (historiske data)</t>
  </si>
  <si>
    <t>Målrettet geografisk, effektiv ressursbruk, beskytte sårbare mennesker, hindre vold og overgrep, bedre og tryggere tjenester for innbyggere</t>
  </si>
  <si>
    <t>Personvern, hver kommune/offentlige etat har hvert sitt system (manglende samhandling), spredt ansvar, spredt system, roller og ansvar for dataforvaltning er uklar, manglende kunnskap og kompetanse</t>
  </si>
  <si>
    <t>Nasjonalt kodeverk: Administrative og tekniske kodeverk </t>
  </si>
  <si>
    <t>Komplett oversikt over utlyste stillingsannonser i Norge</t>
  </si>
  <si>
    <t>NAV gjør  tilgjengeleg stillingsannonser, dessverre er ikkje stillingsannonser publisert på Finn.no ein del av dette datasettet.</t>
  </si>
  <si>
    <t>arbeidsplassen.no</t>
  </si>
  <si>
    <t>Bedre rekkevidde for stillingsannonser. Eksempel på www.sommarjobbivest.no, www.sommarjobb.no, www.sommarjobben.no, sogn.no m.fl. der ein vil framheve eit utvalg av stillingsannonser.</t>
  </si>
  <si>
    <t>Er ikkje krav om at stillingsannonser frå private aktørar som Finn.no kan vidarebrukast. Forstår det slik at NAV har lovheimel til å få alle stillingsannonser, men ikkje gjere dei tilgjengelege for vidarebruk.</t>
  </si>
  <si>
    <t>Oversikt over varige fritidsaktiviteter for barn og unge</t>
  </si>
  <si>
    <t>Dataene inneholder aktører som har fritidsaktiviteter og konkrete aktiviteter som barn og unge kan delta på. Brønnøysundregistrene har delvis data om aktører i enhets- og frivillighetsregisteret, ellers er data spredt på kommuner mange ulike organisasjoner, Frivillighet Norge (ungfritid.no) og hos kommersielle aktører som Friskus</t>
  </si>
  <si>
    <t>Brønnøysundregistrene, kommuner, div. organisasjoner, Frivillighet Norge, kommersielle aktører som Friskus</t>
  </si>
  <si>
    <t>Frivillighet Norge</t>
  </si>
  <si>
    <t>Frivillighet</t>
  </si>
  <si>
    <t>Dataene er viktig å gjøre tilgjengelig for deling for å gjøre det lettere for flere å bli med på varige organiserte fritidsaktiviteter. Dette er et viktig mål for å motvirke utenforskap blant barn og unge og generelt øke inkluderingen i samfunnsliv, utdanning og arbeidsliv. Dette vil bidra til å nå målene i regjeringens samfunnsoppdrag Ingen barn og unge utenfor!</t>
  </si>
  <si>
    <t>Manglende standardisering av datasett, manglende insentiver for å registrere informasjonen fra arrangørenes side og manglende systemer for å utveksle informasjon mellom ulike systemer. Utfordringene er beskrevet i en rapport (offentliggjøres januar 2026) fra KS, utarbeidet i samarbeid med KUD og Frivillighet Norge.</t>
  </si>
  <si>
    <t>Dataflyt over Internett i Norge</t>
  </si>
  <si>
    <t>Aggregert sanntid og historiske data over volum av Internettrafikk innad i Norge samt inn og ut av landet. Data fra regionale knutepunkt (IXP) er gruppert etter kunde (Amazon, ByteDance, Norsk Helsenett, etc.)</t>
  </si>
  <si>
    <t>Norwegian Internet Exchange / Universitetet i Oslo</t>
  </si>
  <si>
    <t>Langsikt</t>
  </si>
  <si>
    <t>Internettrafikk er samfunnskritisk infrastruktur. Likevel er det i dag svært begrensede muligheter for å analysere datatrafikk og “dataforbruk” i Norge. Manglende faktagrunnlag er til hinder for offentlige samtaler om digital suverenitet, selvråderett og beredskap.
Hvor stor andel av datatrafikken i Norge avhenger av Amazon? På hvilken måte har nordmenns databruk endret seg de siste tolv månedene? Hvor i landet finner vi de viktigste flaskehalsene i kommunikasjonsinfrastrukturen?
Vi ber om at de dataene som er offentlig eid gjøres lett tilgjengelig for offentligheten. Her vil vi peke på løsningen til Statnetts Elhub for å tilgjengeliggjøre tilsvarende data for strømnettet som en nyttig og brukervennlig ledestjerne.</t>
  </si>
  <si>
    <t>Norwegian Internet Exchange (NIX) publiserer i dag kun en håndfull grafer i bildeformat som viser datavolum inn og ut av landets største Internett-knutepunkter (IXP). I tillegg finnes en statisk liste over hvilke kunder som er tilknyttet hvert punkt (f. eks. Amazon eller ByteDance), men ikke hvor stor del av datatrafikken hver kunde står for. De tilgjengelige dataene er altså svært begrensede, og ikke maskinlesbare. Data om trafikkflyt inn og ut av landet ser ut til ikke å være offentlig eid eller tilgjengelig fra noen aktør. Det er likevel mulig at NIX kan tilby nyttig proxydata for dette.</t>
  </si>
  <si>
    <t xml:space="preserve">Siden rådet skal gå utover EU, må det først klargjøres hva EU har definert som høyverdig-datasett </t>
  </si>
  <si>
    <t>EUs krav er beskrevet i NOU 2024:14 punkt 5.5</t>
  </si>
  <si>
    <t>Ikke et konkret datasett, men relevant innspill</t>
  </si>
  <si>
    <t xml:space="preserve">Siden Viderebruksutvalget ikke identifiserte hvilke norske datasett EU allerede pålegger oss å aktivt tilgjengeliggjøre gjennom HVD-forordningen, må rådet gjøre dette. over mulige norske virksomheters løsninger som faller innunder EUs krav, må rådet gjøre dette.. </t>
  </si>
  <si>
    <t>Norsk Journalistlag</t>
  </si>
  <si>
    <t xml:space="preserve">Først ved å identifisere norske datasett som faller innunder listen lovutvalget omtaler i punkt 5.5, kan rådet deretter ta stilling til norske aktiviteter som skal gå utover EUs krav. EUs omtale av "selskaps- og eierskapsregistre" vil f.eks. innebære at digitalt aksjeeierregister, rettighetshaverregisteret og eiedomsregisteret etter NJs mening klart vil være omfattet av EUs krav. </t>
  </si>
  <si>
    <t xml:space="preserve">EUs krav i HVD-forordningen har ingen unntaksadgang hvis løsningen anses som høyverdig-datasett. </t>
  </si>
  <si>
    <t xml:space="preserve">Rettskilder </t>
  </si>
  <si>
    <t>Særlig domstolsavgjørelser (se NOU 2024:14 punkt 14.6.2)</t>
  </si>
  <si>
    <t>Duplikat bl.a. alle rettskilder</t>
  </si>
  <si>
    <t xml:space="preserve">Domstolsadministrasjonen </t>
  </si>
  <si>
    <t xml:space="preserve">Svært nyttig arbeidsredskap i journalistikken. </t>
  </si>
  <si>
    <t xml:space="preserve">Betalingsløsninger </t>
  </si>
  <si>
    <t>Beskyttede data ( NOU 2024:14 punkt 14.7) og metadata (NOU 2024:7 punkt 14.6.2)</t>
  </si>
  <si>
    <t xml:space="preserve">Taushetsbelagte opplysninger om metadata har Viderebruksutvalget understreket rådet også skal uttale seg om </t>
  </si>
  <si>
    <t>Ikke et konkret forslag til datasett, men relevant innspill</t>
  </si>
  <si>
    <t xml:space="preserve">Dette må vurderes for alle virksomheter som er omfattet av regelverket. </t>
  </si>
  <si>
    <t xml:space="preserve">Rådets vurdering av også taushetsbelagte opplysninger er viktig for forståelsen av forholdet mellom offentlighet, mediene og EMK artikkel 10 (se NOU 2024:14 punkt 14.8). Metadata skal følge med høyverdig datasett fordi slik data er avgjørende for at dataene faktisk kan gjenfinnes, forstås og brukes. </t>
  </si>
  <si>
    <t xml:space="preserve">Manglende lovforståelse. </t>
  </si>
  <si>
    <t>Digital Skifteattest</t>
  </si>
  <si>
    <t>Inneholder informasjon om avdøde, arvinger, tingrett, hva skifteattesten gjelder</t>
  </si>
  <si>
    <t>Relevant for Livshendelsen Dødsfall og Arv?</t>
  </si>
  <si>
    <t>Digdir/Tingretten?</t>
  </si>
  <si>
    <t>En raskere og mer effektiv saksbehandling i finansforetak som bedrere kundeopplevelsen for de etterlatte som er en sårbar gruppe. Skifteatesten må vi i dag laste opp som vedlegge i nettbank eller sende mauelt. Dette vil svare mye tid for alle parter.</t>
  </si>
  <si>
    <t>Tilgjengeliggjøring til endepunktet i Maskinporten for finansforetak.</t>
  </si>
  <si>
    <t>Kontakt- og reservasjonsregisteret</t>
  </si>
  <si>
    <t>Inneholder informasjon om navn, mailadresse, mobilnummer, digital postkasse som er valgt og om vedkommende har reservert seg mot digital kommunikasjon person har valgt</t>
  </si>
  <si>
    <t xml:space="preserve">Kundene slipper å registrere og bekrefte informasjon flere steder. Sikrer enhetlig og riktig informasjon. </t>
  </si>
  <si>
    <t>Aksjeeier-registeret</t>
  </si>
  <si>
    <t>Eieropplysninger og antall aksjer i selskapet</t>
  </si>
  <si>
    <t>Duplikat med aksjonærregisteret</t>
  </si>
  <si>
    <t>Skatteetaten/Brønnøysundregistrene</t>
  </si>
  <si>
    <t>Finansforetak er pålagt i henhold til hvitvaskingsloven å ha informasjon om sine kunder. Denne hentes inn manuelt hvor kunden bekrefter i dag. Digital løsning vil forbedre kundeopplevelsen og avverge svindel.</t>
  </si>
  <si>
    <t>Norsk diabetesregister</t>
  </si>
  <si>
    <t xml:space="preserve">Ønsker tilgang til diabetes-relaterte blodprøver for personer som er til behandling hos øyeklinikk. </t>
  </si>
  <si>
    <t>Ukjent status, status Datajegeren er ikke oppdatert</t>
  </si>
  <si>
    <t>Noklus</t>
  </si>
  <si>
    <t>https://helsedata.no/no/forvaltere/helse-bergen-hf/norsk-diabetesregister-for-voksne/</t>
  </si>
  <si>
    <t>Ut frå blodprøver som med jamne mellomrom vert tatt hos fastlege eller sjukehus, tilpasse kor ofte ein person vert kalla inn til diabetes-relatert synskontroll. Til dømes i staden for å kalle inn alle årleg, kan nokre kallast inn sjeldnare. </t>
  </si>
  <si>
    <t>Nasjonalt register er kun tilrettelagt for forskning, ikkje behandling. </t>
  </si>
  <si>
    <t>Historikk på tal på tilsette i alle organisasjonar</t>
  </si>
  <si>
    <t xml:space="preserve">Siste tal er i dag mogleg å få via opne data frå Enhetsregisteret hos Brønnøysundregistrene </t>
  </si>
  <si>
    <t>AA-registeret v/NAV, distribuert via Brønnøysundregistrene</t>
  </si>
  <si>
    <t>Dataforvalter er ikkje del av offentleg sektor og har ikkje krav om å dele data. Dataforvalter sitt arbeid er nesten fullfinansiert over statsbudsjettet.</t>
  </si>
  <si>
    <t>System for vaksinasjonskontroll (SYSVAK)</t>
  </si>
  <si>
    <t>Informasjon fra skatteetaten på innrapporterte kjønnsfordelte lønnsdata</t>
  </si>
  <si>
    <t>Forenkling av bærekraftsrapportering for næringsliv. Offentlige etater sitter allerede på mye av dataen, bør tilgjengeliggjøres.</t>
  </si>
  <si>
    <t>Barnehagedata</t>
  </si>
  <si>
    <t>Deler av dette finner vi i dag på barnehagedata.no</t>
  </si>
  <si>
    <t>Sykefraværsstatistikk hos NAV</t>
  </si>
  <si>
    <t>Datasett fra grunnskolens informasjonssystem GSI </t>
  </si>
  <si>
    <t>eInnsyn om bøter</t>
  </si>
  <si>
    <t>Farlig avfall og utslipp til vann fra miljødirektorate</t>
  </si>
  <si>
    <t>Godkjente organisasjoner for gavefradrag </t>
  </si>
  <si>
    <t>data.regjeringen.no</t>
  </si>
  <si>
    <t>Et begrenset antall datasett fra regjeringen.no, dokumenter, regjeringer, departementer og styrer, råd og utvalg. Lagt ned 2022</t>
  </si>
  <si>
    <t>Regjeringen</t>
  </si>
  <si>
    <t>Omregningsfaktorer på CO2ekvivalenter fra miljødirektoratet</t>
  </si>
  <si>
    <t>Kilowattimer fra elhub</t>
  </si>
  <si>
    <t>Vannforbruk fra kommunen</t>
  </si>
  <si>
    <t>Produsentnummer for landbruket</t>
  </si>
  <si>
    <t>Betaling for tilgang til data et hinder, var tidligere åpent</t>
  </si>
  <si>
    <t>Landbrukets Dataflyt AS, Landbruksdirektoratet</t>
  </si>
  <si>
    <t>https://www.landbruketsdataflyt.com/</t>
  </si>
  <si>
    <t>GIS-data: Friluftsområder</t>
  </si>
  <si>
    <t>Pollenmålinger</t>
  </si>
  <si>
    <t>Vekentlege pollenmålingar. Rådata frå 12 pollenfeller rundtom i Norge</t>
  </si>
  <si>
    <t>Norges Astma- og allergiforbund</t>
  </si>
  <si>
    <t>Tilgang til Folkeregister for humanitær arbeid</t>
  </si>
  <si>
    <t>Røde Kors bistår personer med å gjenopprette kontakt med familiemedlemmer de har mistet kontakt med som følge av krig eller konflikt</t>
  </si>
  <si>
    <t>Røde Kors</t>
  </si>
  <si>
    <t>Støtte for flyktede, gjenforening av familier</t>
  </si>
  <si>
    <t>Har kun begrenset tilgang til Folkeregisteret</t>
  </si>
  <si>
    <t>Data for å kartlegge og komme i kontakt med ensomme og sårbare</t>
  </si>
  <si>
    <t>Trenger ytterligere informasjon for å snevre målgruppen ned og målrette aktivitetene våre bedre. Vi har en lang ønskeliste med data vi har behov for – ikke alt er mulig å innhente, men betydelig mer enn i dag. Trenger jevnlig tilgjengeliggjøring, og ikke bare i årsrapporter. Gjelder også nyankomne innvandrere som ikke behersker norsk, personer med alvorlige psykiske lidelser, rusproblemer og de som er bosatt på institusjoner eller i fengsel.</t>
  </si>
  <si>
    <t>Mobildata med posisjon for folk som er savnet</t>
  </si>
  <si>
    <t xml:space="preserve">Med felles aksjonsstøtte system har man fått et fantastisk samarbeidsverktøy for søk og reningsoppdrag, der også verdifull data lagres. Samtidig kan vi mangle tilgang til viktig mobildata fra folk som er savnet, hvor de ble sist oppdaget osv. Noe som kan hindre effektiv leting der tid handler om liv og død. </t>
  </si>
  <si>
    <t>Mer effektiv leting etter savnede, sparte liv.</t>
  </si>
  <si>
    <t>Vandelsattest for frivilligheten</t>
  </si>
  <si>
    <t xml:space="preserve">Avhengig av å vite at frivillige og ansatte hos oss har en plettfri vandelsattest. Og at vi fortløpende blir varslet hvis dette endrer seg. Her er det mange personvernhensyn, men her må hensynet til de mest sårbare gruppene veies tyngst og føre-var-prinsippet. ​
</t>
  </si>
  <si>
    <t>Beskytter de mest sårbare, ærlig og redelig frivillighet som har tillit</t>
  </si>
  <si>
    <t>Personvernshensyn</t>
  </si>
  <si>
    <t>Hvor mange turister befinner seg hvor i landet</t>
  </si>
  <si>
    <t>Mtp. skalering beredskapsdata</t>
  </si>
  <si>
    <t>Naturturisme, hvor skjer hendelser</t>
  </si>
  <si>
    <t>Passasjerdata - tog, kollektiv</t>
  </si>
  <si>
    <t>Data om utsatte, rus</t>
  </si>
  <si>
    <t>Kjøretøysdata</t>
  </si>
  <si>
    <t>Mulig overlapp Motorvognregisteret</t>
  </si>
  <si>
    <t>Eiendomsdata: Grunn, bygninger</t>
  </si>
  <si>
    <t>Mulig overlapp Eiendomsregisteret</t>
  </si>
  <si>
    <t>Språkdata: Dialekter og ulike corpus</t>
  </si>
  <si>
    <t>Domstol og kriminalomsorg</t>
  </si>
  <si>
    <t>Nr. 178-181 henger sammen</t>
  </si>
  <si>
    <t>Livs- og levekårsundersøkelser fra institusjon</t>
  </si>
  <si>
    <t>Bedre data for de som er i fengsel</t>
  </si>
  <si>
    <t>Dommer - rettssikkerhet, forskjell i behandling, tillit, kontroll</t>
  </si>
  <si>
    <t>Data om seg: Person, virksomhet</t>
  </si>
  <si>
    <t>Forvaltningspraksis, rettssikkerhet, forskjellsbehandling</t>
  </si>
  <si>
    <t>Forsvarets helsedata</t>
  </si>
  <si>
    <t>Forskningsdata: Klima, helse, de store datasettene</t>
  </si>
  <si>
    <t>Anleggsregisteret</t>
  </si>
  <si>
    <t>API for oppslag på om virksomhet (ved orgnummer) er registrert i register for idrettsanlegg++</t>
  </si>
  <si>
    <t>Kultur- og likestillingsdepartementet</t>
  </si>
  <si>
    <t>https://www.anleggsregisteret.no/finn-anlegg/</t>
  </si>
  <si>
    <t>Henvendelse om API til Anleggsregisteret</t>
  </si>
  <si>
    <t>https://data.norge.no/nb/datasets/45e016b0-5fb2-4b6f-bd6a-84019de002cd?tab=overview</t>
  </si>
  <si>
    <t>Brønnøysund</t>
  </si>
  <si>
    <t>Kulturdata</t>
  </si>
  <si>
    <t>Åpne språkmodeller - både på norsk, samisk, kvensk, annet</t>
  </si>
  <si>
    <t>Nasjonalbiblioteket har NB-BERT, men Norge mangler åpne generative modeller for norsk og samiske språk.
Skal vi lykkes med norsk og inkluderende KI, må offentlige språkdata og andre KI-modeller som trenes på dem gjøres tilgjengelige, standardisert og gjenbrukbare.</t>
  </si>
  <si>
    <t>Logoer for virksomheter Enhetsregisteret</t>
  </si>
  <si>
    <t>Inkludere virksomhetenes logoer i Enhetsregisteret</t>
  </si>
  <si>
    <t>https://data.brreg.no/enhetsregisteret/api</t>
  </si>
  <si>
    <t>Logoer for virksomheter</t>
  </si>
  <si>
    <t>https://data.norge.no/nb/datasets/68d08f28-a16d-4fab-a953-ed4ab08ce2e2/enhetsregisteret</t>
  </si>
  <si>
    <t>Geografisk data</t>
  </si>
  <si>
    <t>Slektsdata</t>
  </si>
  <si>
    <t>Forskningsdata (resultater) fra Helseforskningsdata</t>
  </si>
  <si>
    <t>Styringsdata i helse - refusjoner vs, type behandling vs, behandler</t>
  </si>
  <si>
    <t>Processer for data over</t>
  </si>
  <si>
    <t>Borger samtal fh NAV/SKAT</t>
  </si>
  <si>
    <t>Frivillighetsregisteret</t>
  </si>
  <si>
    <t>Moderne kartdata</t>
  </si>
  <si>
    <t>Helse journal data uten PII</t>
  </si>
  <si>
    <t>Scanning data helse</t>
  </si>
  <si>
    <t>Vannforbruk</t>
  </si>
  <si>
    <t>A-meldinger samlet for året til bærekraftsrapport</t>
  </si>
  <si>
    <t>TILDA</t>
  </si>
  <si>
    <t>Flomrisiko (NVE)</t>
  </si>
  <si>
    <t>Register over politisk eksponerte personer(PEP)</t>
  </si>
  <si>
    <t>KRR</t>
  </si>
  <si>
    <t>AA</t>
  </si>
  <si>
    <t>Metadata med alle datasett: sist endret, hvem endret, hva ble endret, osv.</t>
  </si>
  <si>
    <t>Delingsfrekvens</t>
  </si>
  <si>
    <t>Seriøsitetsinformasjon: Skatt, vandel, AA-register, (uklart; "Veuber-register"?)</t>
  </si>
  <si>
    <t>Eierskapsregister for aksjer</t>
  </si>
  <si>
    <t>Foretaksregisterdata</t>
  </si>
  <si>
    <t>Konkursregisterdata</t>
  </si>
  <si>
    <t>Enhetsregisteret</t>
  </si>
  <si>
    <t>Svindelindikatorer fra etater - risiko for svindel</t>
  </si>
  <si>
    <t>Regnskapsregisteret - i sanntid</t>
  </si>
  <si>
    <t>UU tilstand kollektiv</t>
  </si>
  <si>
    <t>Bomdata</t>
  </si>
  <si>
    <t>Styreregisteret</t>
  </si>
  <si>
    <t>Budsjettdata statsbudsjett</t>
  </si>
  <si>
    <t>Veitilstand</t>
  </si>
  <si>
    <t>Eksamensdata + HK-data</t>
  </si>
  <si>
    <t>Saksbehandling</t>
  </si>
  <si>
    <t>Passasjertellinger</t>
  </si>
  <si>
    <t>Lønns- og stillingsdata - for offentlig tjenestepensjon</t>
  </si>
  <si>
    <t>Åpne data regjeringen.no</t>
  </si>
  <si>
    <t>Fyllingsgrad kollektiv</t>
  </si>
  <si>
    <t>Helsedata</t>
  </si>
  <si>
    <t>PAI-reg</t>
  </si>
  <si>
    <t>Standardiserte datasett</t>
  </si>
  <si>
    <t>Kart- og geodata</t>
  </si>
  <si>
    <t>Persondata</t>
  </si>
  <si>
    <t>Biomangfoldsdata</t>
  </si>
  <si>
    <t>Alternative namn, forkortelsar og engelske namn for verksemder i Enhetsregisteret</t>
  </si>
  <si>
    <t>Vise de "vanlige" navnene på virksomheter, eks: "Brønnøysundregistrene", "NAV". Forvaltningsdatabasen (SIKT) har kortnavn og engelsk navn</t>
  </si>
  <si>
    <t>Entur vedlikeholder skyggeregister. Foreløpig ingen endring i lovverk (se svar Datalandsbyen). Faller delvis innunder HVD</t>
  </si>
  <si>
    <t>Brønnøysundregistrene, SIKT</t>
  </si>
  <si>
    <t>Alternative namn, forkortelsar og engelske namn for verksemder</t>
  </si>
  <si>
    <t>Farer (natur-mv.), beredskap, skader, kostnader</t>
  </si>
  <si>
    <t>Geologiske bevegelser som kan utløse ras</t>
  </si>
  <si>
    <t>PAI-register (kom. Ansatte)</t>
  </si>
  <si>
    <t>Skattelistene</t>
  </si>
  <si>
    <t>API domstolen - dommer + beramming</t>
  </si>
  <si>
    <t>Brønnøysundregisteret</t>
  </si>
  <si>
    <t>Eiendomsregister</t>
  </si>
  <si>
    <t>Generelt infrastrukturdata</t>
  </si>
  <si>
    <t>Offentlig utredning</t>
  </si>
  <si>
    <t>Data for fornybar energi som vindprofiler etc.</t>
  </si>
  <si>
    <t>Brønnøysund - fri tilgang</t>
  </si>
  <si>
    <t>Doffin som innkjøpsportal</t>
  </si>
  <si>
    <t>Mobilitetsdata - tog, buss, bil, veier, båt, logistikk</t>
  </si>
  <si>
    <t>Vann og avløp - forbruk, lekkasje, kloakk</t>
  </si>
  <si>
    <t>Forskningsdata helse</t>
  </si>
  <si>
    <t>Forskningsdata</t>
  </si>
  <si>
    <t>Applikasjonsdata</t>
  </si>
  <si>
    <t>Informasjon om applikasjoner som virksomheter bruker og til hva</t>
  </si>
  <si>
    <t>Grensekryssende vareførsel</t>
  </si>
  <si>
    <t>Fiskeri HAV</t>
  </si>
  <si>
    <t>Reinmerkeregister (ikke åpen nå, men eksistererer)</t>
  </si>
  <si>
    <t>Turisme NY</t>
  </si>
  <si>
    <t>Arv eiendom/forbruk</t>
  </si>
  <si>
    <t>Meteorologiske data</t>
  </si>
  <si>
    <t>Meteorologiske data: Luft, støy</t>
  </si>
  <si>
    <t>Miljøforurensning</t>
  </si>
  <si>
    <t>Fysisk aktivitetsdata</t>
  </si>
  <si>
    <t>Data på bevegelsesmønstre i befolkningen, trafikk, offentlig transport</t>
  </si>
  <si>
    <t>Barns helse</t>
  </si>
  <si>
    <t>Helsedata i tidsserier</t>
  </si>
  <si>
    <t>Bosettingsmønstre</t>
  </si>
  <si>
    <t>Kostnader knyttet til sykemelding</t>
  </si>
  <si>
    <t>Spesialisthelsetjenesten</t>
  </si>
  <si>
    <t>Tannhelse data</t>
  </si>
  <si>
    <t>Sykehusjournaler</t>
  </si>
  <si>
    <t>Labdata fra sykehus</t>
  </si>
  <si>
    <t>Labdata fra private analyselaboratorier f.eks. Fürst</t>
  </si>
  <si>
    <t>Kreftregisteret</t>
  </si>
  <si>
    <t>Utdanningsdata</t>
  </si>
  <si>
    <t>NPR Norsk pasientregister</t>
  </si>
  <si>
    <t>Dødsårsaksregisteret</t>
  </si>
  <si>
    <t>Medisinsk kvalitetsregister</t>
  </si>
  <si>
    <t>Legemiddelregisteret</t>
  </si>
  <si>
    <t>Reseptregisteret</t>
  </si>
  <si>
    <t>Folkeregisteret</t>
  </si>
  <si>
    <t xml:space="preserve">Skoledata </t>
  </si>
  <si>
    <t>GIS-data: Offentlige toaletter</t>
  </si>
  <si>
    <t>Overlapp mellom ulike befolknings- bastort (uklart siste), Helseundersøkelser</t>
  </si>
  <si>
    <t>Familikoblinger, persondata, arbeidsliv</t>
  </si>
  <si>
    <t>Sosiale stønader</t>
  </si>
  <si>
    <t>AA-registeret</t>
  </si>
  <si>
    <t>AAP arbeidsavklaring</t>
  </si>
  <si>
    <t>Pensjon</t>
  </si>
  <si>
    <t>Uføretrygd</t>
  </si>
  <si>
    <t>Medisinsk fødselsregister</t>
  </si>
  <si>
    <t>KPR Kommunalt pasientregister</t>
  </si>
  <si>
    <t>Helsestasjonsdata</t>
  </si>
  <si>
    <t>Dele offentlig  det som det offentlige eier, NORA</t>
  </si>
  <si>
    <t>Språkmodeller som er gode på norsk</t>
  </si>
  <si>
    <t>Transaksjonsdata fra personer</t>
  </si>
  <si>
    <t>Transaksjon NETS</t>
  </si>
  <si>
    <t>Innkreving</t>
  </si>
  <si>
    <t>Eiendomsverdier</t>
  </si>
  <si>
    <t>Skatteoppgjør</t>
  </si>
  <si>
    <t>Transaksjonsdata fra virksomheter</t>
  </si>
  <si>
    <t>Konkurransegrunnlag, resultatlovgivning</t>
  </si>
  <si>
    <t>Internasjonal id - EU?</t>
  </si>
  <si>
    <t>Oversikt over teknologiske løsninger som er godkjente som brukes i andre offentlige etater</t>
  </si>
  <si>
    <t>eks. Vil inneholde oversikt hvilke sak-/arkivsystem som brukes av forskjellige offentlige etater</t>
  </si>
  <si>
    <t>Den enkelte offentlige etat</t>
  </si>
  <si>
    <t>Sametinget</t>
  </si>
  <si>
    <t>Få en oversikt over hva som er godkjent, og som vil gjøre anskaffelser enklere for de enkelte etatene</t>
  </si>
  <si>
    <t>Oversikt over alle samiske organisasjoner med tilhørende data</t>
  </si>
  <si>
    <t>Organisasjonsnummer, hva er formålet til organisasjonen med mer</t>
  </si>
  <si>
    <t>Får informasjon om samiske organisasjoner på ett sted som gjør det enklere for publikum å vite hvem og hvor de skal ta kontakt</t>
  </si>
  <si>
    <t>Organisasjon ikke oppgir at de er en samisk organisasjon. Vanskelig å få en komplett oversikt</t>
  </si>
  <si>
    <t>Digital oversikt over folketellinger, bygdebøker, slektsbøker o.l. der en kan søke i bøkene - Trøndelag, Nordland, Troms og Finnmark til slektsforskning</t>
  </si>
  <si>
    <t>Slektsnavn gjennom generasjoner. Spore fra nåtid og bakover. Språktilhørighet.</t>
  </si>
  <si>
    <t>Nasjonalarkivet og det som finnes på digitalarkivet, andre lands nasjonalarkiv. Organisasjoner, museer. Bygdeforeninger</t>
  </si>
  <si>
    <t>Sleksforskning</t>
  </si>
  <si>
    <t>Personvern. Manglende data. Dataene kan være så gamle at de ikke er pliktavlevert - lagd før pliktavleveringsloven kom</t>
  </si>
  <si>
    <t>ESG - data på eiedommer</t>
  </si>
  <si>
    <t>Energimerking av bolig, risiko (ras/flom), energi forbruk, byggeår, standard, bygningssertifikater etc</t>
  </si>
  <si>
    <t>Kartverket?</t>
  </si>
  <si>
    <t>Brukes i forbindelse med kredittprosess for å kunne sette riktig verdi på sikkerheten, rådgivning</t>
  </si>
  <si>
    <t>Panthaver register</t>
  </si>
  <si>
    <t>Informasjon om ulike typer pantehavere (banker, eiendomsmeglere etc) klassifisering av pant, historikk over fusjon og fisjoner.</t>
  </si>
  <si>
    <t>Stor nytteverdi ved bankbytte.</t>
  </si>
  <si>
    <t>EL-innsyn</t>
  </si>
  <si>
    <t>Strømforbruk snitt per hustand i områder, eventulet gitt bolig</t>
  </si>
  <si>
    <t>Brukes i kundeanalyser som indikator det ikke trenger samtykke til. Strømforbuk brukes ved boligbytte</t>
  </si>
  <si>
    <t>PEP register - felles register for Norge</t>
  </si>
  <si>
    <t>Regisiter over personer som er PEP (Politisk eksponert person),</t>
  </si>
  <si>
    <t>Påkrevet informasjon for finansforetak å forhold til kundeinnsikt. Vil fornekle prosessen for kunder ved at de slipper å oppgi samme informasjon til mange mottakere.</t>
  </si>
  <si>
    <t>Tilgang til ID-kort registert/ passregister</t>
  </si>
  <si>
    <t>Behov for bekreftelse av gylidg identitet basert på personnummer og navn i</t>
  </si>
  <si>
    <t>Politiet</t>
  </si>
  <si>
    <t>Forenkling av reglegitimering av kunder og krav i AML sammenheng</t>
  </si>
  <si>
    <t>Tilgang på historisk navn selskap</t>
  </si>
  <si>
    <t>Det er behov for informasjon når et selskap skifter navn fra/til med tidspunkt når navnskifte ble gjort.</t>
  </si>
  <si>
    <t>Se også Datalandsbyen-henvendels, nr. 66</t>
  </si>
  <si>
    <t>Brønnøysundregistret</t>
  </si>
  <si>
    <t>Avdekke svindel.</t>
  </si>
  <si>
    <t>Mest brukte data i Felles Datakatalog</t>
  </si>
  <si>
    <t>Ønsker innsikt i hvilke data som er mest populære i datakatalogen</t>
  </si>
  <si>
    <t>Se også nr. 51 (Besøkstall data.norge.no og transportportal.no)</t>
  </si>
  <si>
    <t>Asker kommune</t>
  </si>
  <si>
    <t>Data om hvilke objekter i Felles Datakatalog som er mest brukt</t>
  </si>
  <si>
    <t>Sektorer</t>
  </si>
  <si>
    <t>Opphav (kilde) for etterspørsel</t>
  </si>
  <si>
    <t>E-post</t>
  </si>
  <si>
    <t>Annet</t>
  </si>
  <si>
    <t>Score - vurdering</t>
  </si>
  <si>
    <t>Verdi</t>
  </si>
  <si>
    <t>Intervall min</t>
  </si>
  <si>
    <t>Intervall maks</t>
  </si>
  <si>
    <t>Vedlikeholdte data</t>
  </si>
  <si>
    <t>Status behandling</t>
  </si>
  <si>
    <t>Ikke behandlet</t>
  </si>
  <si>
    <t>Foreløpig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</si>
</sst>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Aptos Narrow"/>
      <family val="2"/>
      <scheme val="minor"/>
    </font>
    <font>
      <sz val="11"/>
      <color theme="1"/>
      <name val="Aptos Narrow"/>
      <family val="2"/>
      <scheme val="minor"/>
    </font>
    <font>
      <sz val="11"/>
      <color theme="1"/>
      <name val="Aptos Narrow"/>
      <family val="2"/>
      <scheme val="minor"/>
    </font>
    <font>
      <b/>
      <sz val="15"/>
      <color theme="3"/>
      <name val="Aptos Narrow"/>
      <family val="2"/>
      <scheme val="minor"/>
    </font>
    <font>
      <b/>
      <sz val="13"/>
      <color theme="3"/>
      <name val="Aptos Narrow"/>
      <family val="2"/>
      <scheme val="minor"/>
    </font>
    <font>
      <sz val="11"/>
      <color rgb="FF9C0006"/>
      <name val="Aptos Narrow"/>
      <family val="2"/>
      <scheme val="minor"/>
    </font>
    <font>
      <sz val="11"/>
      <color rgb="FF9C5700"/>
      <name val="Aptos Narrow"/>
      <family val="2"/>
      <scheme val="minor"/>
    </font>
    <font>
      <b/>
      <sz val="11"/>
      <color theme="1"/>
      <name val="Aptos Narrow"/>
      <family val="2"/>
      <scheme val="minor"/>
    </font>
    <font>
      <u/>
      <sz val="11"/>
      <color theme="10"/>
      <name val="Aptos Narrow"/>
      <family val="2"/>
      <scheme val="minor"/>
    </font>
    <font>
      <b/>
      <sz val="11"/>
      <color rgb="FF9C0006"/>
      <name val="Aptos Narrow"/>
      <family val="2"/>
      <scheme val="minor"/>
    </font>
    <font>
      <b/>
      <sz val="11"/>
      <color rgb="FF9C5700"/>
      <name val="Aptos Narrow"/>
      <family val="2"/>
      <scheme val="minor"/>
    </font>
    <font>
      <b/>
      <sz val="11"/>
      <color theme="1"/>
      <name val="Aptos Narrow"/>
      <scheme val="minor"/>
    </font>
    <font>
      <sz val="8"/>
      <name val="Aptos Narrow"/>
      <family val="2"/>
      <scheme val="minor"/>
    </font>
    <font>
      <sz val="11"/>
      <color theme="1"/>
      <name val="Aptos Narrow"/>
      <scheme val="minor"/>
    </font>
    <font>
      <sz val="11"/>
      <name val="Aptos Narrow"/>
      <scheme val="minor"/>
    </font>
    <font>
      <sz val="11"/>
      <color theme="1"/>
      <name val="Aptos"/>
    </font>
    <font>
      <sz val="11"/>
      <color rgb="FF000000"/>
      <name val="Aptos Narrow"/>
      <family val="2"/>
      <scheme val="minor"/>
    </font>
    <font>
      <b/>
      <sz val="11"/>
      <color theme="3"/>
      <name val="Aptos Narrow"/>
      <family val="2"/>
      <scheme val="minor"/>
    </font>
    <font>
      <u/>
      <sz val="11"/>
      <color theme="1"/>
      <name val="Aptos Narrow"/>
      <family val="2"/>
      <scheme val="minor"/>
    </font>
    <font>
      <sz val="11"/>
      <name val="Calibri"/>
      <family val="2"/>
    </font>
    <font>
      <sz val="11"/>
      <color theme="1"/>
      <name val="Calibri"/>
      <family val="2"/>
    </font>
    <font>
      <b/>
      <sz val="12"/>
      <color theme="3"/>
      <name val="Aptos Narrow"/>
      <family val="2"/>
      <scheme val="minor"/>
    </font>
    <font>
      <sz val="10"/>
      <color theme="3"/>
      <name val="Aptos Narrow"/>
      <family val="2"/>
      <scheme val="minor"/>
    </font>
    <font>
      <sz val="10"/>
      <color theme="3"/>
      <name val="Aptos Narrow"/>
      <scheme val="minor"/>
    </font>
    <font>
      <sz val="12"/>
      <color rgb="FF006100"/>
      <name val="Aptos Narrow"/>
      <family val="2"/>
      <scheme val="minor"/>
    </font>
  </fonts>
  <fills count="10">
    <fill>
      <patternFill patternType="none"/>
    </fill>
    <fill>
      <patternFill patternType="gray125"/>
    </fill>
    <fill>
      <patternFill patternType="solid">
        <fgColor rgb="FFFFC7CE"/>
      </patternFill>
    </fill>
    <fill>
      <patternFill patternType="solid">
        <fgColor rgb="FFFFEB9C"/>
      </patternFill>
    </fill>
    <fill>
      <patternFill patternType="solid">
        <fgColor theme="6" tint="0.79998168889431442"/>
        <bgColor indexed="65"/>
      </patternFill>
    </fill>
    <fill>
      <patternFill patternType="solid">
        <fgColor theme="4" tint="0.79998168889431442"/>
        <bgColor indexed="65"/>
      </patternFill>
    </fill>
    <fill>
      <patternFill patternType="lightDown">
        <fgColor theme="9" tint="0.39994506668294322"/>
        <bgColor auto="1"/>
      </patternFill>
    </fill>
    <fill>
      <patternFill patternType="lightDown">
        <fgColor theme="9" tint="0.39994506668294322"/>
        <bgColor indexed="65"/>
      </patternFill>
    </fill>
    <fill>
      <patternFill patternType="lightDown">
        <fgColor theme="6" tint="0.59996337778862885"/>
        <bgColor indexed="65"/>
      </patternFill>
    </fill>
    <fill>
      <patternFill patternType="solid">
        <fgColor rgb="FFC6EFCE"/>
      </patternFill>
    </fill>
  </fills>
  <borders count="12">
    <border>
      <left/>
      <right/>
      <top/>
      <bottom/>
      <diagonal/>
    </border>
    <border>
      <left/>
      <right/>
      <top/>
      <bottom style="thick">
        <color theme="4"/>
      </bottom>
      <diagonal/>
    </border>
    <border>
      <left/>
      <right/>
      <top/>
      <bottom style="thick">
        <color theme="4" tint="0.499984740745262"/>
      </bottom>
      <diagonal/>
    </border>
    <border>
      <left/>
      <right style="thin">
        <color rgb="FF000000"/>
      </right>
      <top/>
      <bottom/>
      <diagonal/>
    </border>
    <border>
      <left/>
      <right style="thin">
        <color rgb="FF000000"/>
      </right>
      <top/>
      <bottom style="thick">
        <color theme="4"/>
      </bottom>
      <diagonal/>
    </border>
    <border>
      <left style="thin">
        <color rgb="FF000000"/>
      </left>
      <right/>
      <top/>
      <bottom/>
      <diagonal/>
    </border>
    <border>
      <left style="thin">
        <color rgb="FF000000"/>
      </left>
      <right/>
      <top/>
      <bottom style="thick">
        <color theme="4"/>
      </bottom>
      <diagonal/>
    </border>
    <border>
      <left/>
      <right style="thin">
        <color indexed="64"/>
      </right>
      <top/>
      <bottom style="thick">
        <color theme="4"/>
      </bottom>
      <diagonal/>
    </border>
    <border>
      <left style="thin">
        <color indexed="64"/>
      </left>
      <right/>
      <top/>
      <bottom/>
      <diagonal/>
    </border>
    <border>
      <left style="thin">
        <color indexed="64"/>
      </left>
      <right/>
      <top/>
      <bottom style="thick">
        <color theme="4"/>
      </bottom>
      <diagonal/>
    </border>
    <border>
      <left/>
      <right style="thin">
        <color indexed="64"/>
      </right>
      <top/>
      <bottom/>
      <diagonal/>
    </border>
    <border>
      <left/>
      <right style="thin">
        <color indexed="64"/>
      </right>
      <top style="thick">
        <color theme="4"/>
      </top>
      <bottom/>
      <diagonal/>
    </border>
  </borders>
  <cellStyleXfs count="9">
    <xf numFmtId="0" fontId="0" fillId="0" borderId="0"/>
    <xf numFmtId="0" fontId="3" fillId="0" borderId="1" applyNumberFormat="0" applyFill="0" applyAlignment="0" applyProtection="0"/>
    <xf numFmtId="0" fontId="4" fillId="0" borderId="2" applyNumberFormat="0" applyFill="0" applyAlignment="0" applyProtection="0"/>
    <xf numFmtId="0" fontId="5" fillId="2" borderId="0" applyNumberFormat="0" applyBorder="0" applyAlignment="0" applyProtection="0"/>
    <xf numFmtId="0" fontId="6" fillId="3" borderId="0" applyNumberFormat="0" applyBorder="0" applyAlignment="0" applyProtection="0"/>
    <xf numFmtId="0" fontId="2" fillId="4" borderId="0" applyNumberFormat="0" applyBorder="0" applyAlignment="0" applyProtection="0"/>
    <xf numFmtId="0" fontId="8" fillId="0" borderId="0" applyNumberFormat="0" applyFill="0" applyBorder="0" applyAlignment="0" applyProtection="0"/>
    <xf numFmtId="0" fontId="1" fillId="5" borderId="0" applyNumberFormat="0" applyBorder="0" applyAlignment="0" applyProtection="0"/>
    <xf numFmtId="0" fontId="24" fillId="9" borderId="0" applyNumberFormat="0" applyBorder="0" applyAlignment="0" applyProtection="0"/>
  </cellStyleXfs>
  <cellXfs count="60">
    <xf numFmtId="0" fontId="0" fillId="0" borderId="0" xfId="0"/>
    <xf numFmtId="0" fontId="3" fillId="0" borderId="1" xfId="1" applyFill="1"/>
    <xf numFmtId="0" fontId="4" fillId="0" borderId="2" xfId="2" applyFill="1"/>
    <xf numFmtId="0" fontId="2" fillId="4" borderId="0" xfId="5"/>
    <xf numFmtId="12" fontId="2" fillId="4" borderId="0" xfId="5" applyNumberFormat="1"/>
    <xf numFmtId="12" fontId="5" fillId="2" borderId="0" xfId="3" applyNumberFormat="1"/>
    <xf numFmtId="12" fontId="6" fillId="3" borderId="0" xfId="4" applyNumberFormat="1"/>
    <xf numFmtId="0" fontId="9" fillId="2" borderId="0" xfId="3" applyFont="1"/>
    <xf numFmtId="0" fontId="10" fillId="3" borderId="0" xfId="4" applyFont="1"/>
    <xf numFmtId="0" fontId="7" fillId="4" borderId="0" xfId="5" applyFont="1"/>
    <xf numFmtId="0" fontId="0" fillId="0" borderId="3" xfId="0" applyBorder="1"/>
    <xf numFmtId="0" fontId="3" fillId="0" borderId="4" xfId="1" applyFill="1" applyBorder="1"/>
    <xf numFmtId="0" fontId="0" fillId="0" borderId="0" xfId="0" applyAlignment="1">
      <alignment wrapText="1"/>
    </xf>
    <xf numFmtId="0" fontId="0" fillId="0" borderId="3" xfId="0" applyBorder="1">
      <extLst>
        <ext xmlns:xfpb="http://schemas.microsoft.com/office/spreadsheetml/2022/featurepropertybag" uri="{C7286773-470A-42A8-94C5-96B5CB345126}">
          <xfpb:xfComplement i="0"/>
        </ext>
      </extLst>
    </xf>
    <xf numFmtId="0" fontId="1" fillId="5" borderId="3" xfId="7" applyBorder="1"/>
    <xf numFmtId="0" fontId="11" fillId="0" borderId="0" xfId="0" applyFont="1"/>
    <xf numFmtId="0" fontId="0" fillId="6" borderId="0" xfId="0" applyFill="1"/>
    <xf numFmtId="0" fontId="0" fillId="6" borderId="3" xfId="0" applyFill="1" applyBorder="1"/>
    <xf numFmtId="0" fontId="3" fillId="7" borderId="1" xfId="1" applyFill="1"/>
    <xf numFmtId="0" fontId="3" fillId="7" borderId="4" xfId="1" applyFill="1" applyBorder="1"/>
    <xf numFmtId="0" fontId="3" fillId="7" borderId="7" xfId="1" applyFill="1" applyBorder="1"/>
    <xf numFmtId="0" fontId="8" fillId="0" borderId="0" xfId="6"/>
    <xf numFmtId="0" fontId="0" fillId="0" borderId="8" xfId="0" applyBorder="1"/>
    <xf numFmtId="0" fontId="0" fillId="0" borderId="0" xfId="0">
      <extLst>
        <ext xmlns:xfpb="http://schemas.microsoft.com/office/spreadsheetml/2022/featurepropertybag" uri="{C7286773-470A-42A8-94C5-96B5CB345126}">
          <xfpb:xfComplement i="0"/>
        </ext>
      </extLst>
    </xf>
    <xf numFmtId="0" fontId="7" fillId="0" borderId="0" xfId="0" applyFont="1"/>
    <xf numFmtId="0" fontId="7" fillId="5" borderId="3" xfId="7" applyFont="1" applyBorder="1"/>
    <xf numFmtId="0" fontId="13" fillId="0" borderId="0" xfId="0" applyFont="1"/>
    <xf numFmtId="0" fontId="14" fillId="0" borderId="0" xfId="0" applyFont="1"/>
    <xf numFmtId="0" fontId="15" fillId="0" borderId="0" xfId="0" applyFont="1"/>
    <xf numFmtId="0" fontId="16" fillId="0" borderId="0" xfId="0" applyFont="1"/>
    <xf numFmtId="0" fontId="17" fillId="7" borderId="6" xfId="1" applyFont="1" applyFill="1" applyBorder="1"/>
    <xf numFmtId="0" fontId="3" fillId="8" borderId="1" xfId="1" applyFill="1"/>
    <xf numFmtId="0" fontId="3" fillId="0" borderId="1" xfId="1"/>
    <xf numFmtId="0" fontId="13" fillId="0" borderId="0" xfId="0" applyFont="1" applyAlignment="1">
      <alignment wrapText="1"/>
    </xf>
    <xf numFmtId="0" fontId="19" fillId="0" borderId="0" xfId="0" applyFont="1" applyAlignment="1">
      <alignment wrapText="1"/>
    </xf>
    <xf numFmtId="0" fontId="20" fillId="0" borderId="0" xfId="0" applyFont="1"/>
    <xf numFmtId="0" fontId="7" fillId="0" borderId="3" xfId="0" applyFont="1" applyBorder="1"/>
    <xf numFmtId="0" fontId="21" fillId="7" borderId="7" xfId="1" applyFont="1" applyFill="1" applyBorder="1"/>
    <xf numFmtId="0" fontId="21" fillId="7" borderId="1" xfId="1" applyFont="1" applyFill="1"/>
    <xf numFmtId="0" fontId="0" fillId="0" borderId="10" xfId="0" applyBorder="1"/>
    <xf numFmtId="0" fontId="0" fillId="0" borderId="11" xfId="0" applyBorder="1"/>
    <xf numFmtId="0" fontId="21" fillId="0" borderId="1" xfId="1" applyFont="1" applyFill="1"/>
    <xf numFmtId="0" fontId="22" fillId="0" borderId="9" xfId="1" applyFont="1" applyFill="1" applyBorder="1" applyAlignment="1">
      <alignment wrapText="1"/>
    </xf>
    <xf numFmtId="0" fontId="22" fillId="0" borderId="1" xfId="1" applyFont="1" applyFill="1" applyAlignment="1">
      <alignment wrapText="1"/>
    </xf>
    <xf numFmtId="0" fontId="22" fillId="0" borderId="7" xfId="1" applyFont="1" applyFill="1" applyBorder="1" applyAlignment="1">
      <alignment wrapText="1"/>
    </xf>
    <xf numFmtId="0" fontId="23" fillId="0" borderId="1" xfId="1" applyFont="1" applyFill="1" applyAlignment="1">
      <alignment wrapText="1"/>
    </xf>
    <xf numFmtId="0" fontId="0" fillId="0" borderId="10" xfId="0" applyBorder="1" applyAlignment="1">
      <alignment wrapText="1"/>
    </xf>
    <xf numFmtId="0" fontId="6" fillId="3" borderId="0" xfId="4"/>
    <xf numFmtId="0" fontId="5" fillId="2" borderId="0" xfId="3"/>
    <xf numFmtId="0" fontId="24" fillId="9" borderId="0" xfId="8"/>
    <xf numFmtId="0" fontId="11" fillId="5" borderId="5" xfId="7" applyFont="1" applyBorder="1" applyAlignment="1">
      <alignment horizontal="center"/>
    </xf>
    <xf numFmtId="0" fontId="11" fillId="5" borderId="0" xfId="7" applyFont="1" applyBorder="1" applyAlignment="1">
      <alignment horizontal="center"/>
    </xf>
    <xf numFmtId="0" fontId="11" fillId="5" borderId="10" xfId="7" applyFont="1" applyBorder="1" applyAlignment="1">
      <alignment horizontal="center"/>
    </xf>
    <xf numFmtId="0" fontId="0" fillId="6" borderId="0" xfId="0" applyFill="1" applyAlignment="1">
      <alignment horizontal="center"/>
    </xf>
    <xf numFmtId="0" fontId="0" fillId="6" borderId="3" xfId="0" applyFill="1" applyBorder="1" applyAlignment="1">
      <alignment horizontal="center"/>
    </xf>
    <xf numFmtId="0" fontId="0" fillId="0" borderId="0" xfId="0" applyBorder="1" applyAlignment="1">
      <alignment wrapText="1"/>
    </xf>
    <xf numFmtId="0" fontId="0" fillId="0" borderId="0" xfId="0" applyBorder="1"/>
    <xf numFmtId="0" fontId="19" fillId="0" borderId="10" xfId="0" applyFont="1" applyBorder="1" applyAlignment="1">
      <alignment wrapText="1"/>
    </xf>
    <xf numFmtId="0" fontId="20" fillId="0" borderId="10" xfId="0" applyFont="1" applyBorder="1" applyAlignment="1">
      <alignment wrapText="1"/>
    </xf>
    <xf numFmtId="0" fontId="18" fillId="0" borderId="10" xfId="0" applyFont="1" applyBorder="1" applyAlignment="1">
      <alignment wrapText="1"/>
    </xf>
  </cellXfs>
  <cellStyles count="9">
    <cellStyle name="20 % – uthevingsfarge 1" xfId="7" builtinId="30"/>
    <cellStyle name="20 % – uthevingsfarge 3" xfId="5" builtinId="38"/>
    <cellStyle name="Dårlig" xfId="3" builtinId="27"/>
    <cellStyle name="God" xfId="8" builtinId="26"/>
    <cellStyle name="Hyperkobling" xfId="6" builtinId="8"/>
    <cellStyle name="Normal" xfId="0" builtinId="0"/>
    <cellStyle name="Nøytral" xfId="4" builtinId="28"/>
    <cellStyle name="Overskrift 1" xfId="1" builtinId="16"/>
    <cellStyle name="Overskrift 2" xfId="2" builtinId="17"/>
  </cellStyles>
  <dxfs count="21">
    <dxf>
      <fill>
        <patternFill patternType="lightDown">
          <fgColor theme="2" tint="-0.24994659260841701"/>
        </patternFill>
      </fill>
    </dxf>
    <dxf>
      <font>
        <b val="0"/>
        <i val="0"/>
        <color theme="4"/>
      </font>
      <fill>
        <patternFill patternType="lightDown">
          <fgColor theme="5" tint="0.59996337778862885"/>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ill>
        <patternFill patternType="lightDown">
          <fgColor theme="2" tint="-0.749961851863155"/>
        </patternFill>
      </fill>
    </dxf>
  </dxfs>
  <tableStyles count="0" defaultTableStyle="TableStyleMedium2" defaultPivotStyle="PivotStyleMedium9"/>
  <colors>
    <mruColors>
      <color rgb="FFC6EFCE"/>
      <color rgb="FFFFEB9D"/>
      <color rgb="FFFEC7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22/11/relationships/FeaturePropertyBag" Target="featurePropertyBag/featurePropertyBag.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1.xml"/></Relationships>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Lavterskel" id="{9F2D8CC7-2539-4BE5-9A56-7C1DA13AD9DC}">
    <nsvFilter filterId="{00000000-0001-0000-0000-000000000000}" ref="A2:AL320" tableId="0">
      <sortRules>
        <sortRule colId="22">
          <sortCondition descending="1" ref="W2:W320"/>
        </sortRule>
      </sortRules>
    </nsvFilter>
  </namedSheetView>
  <namedSheetView name="S-score sortert" id="{92FAB450-0E4B-4372-8486-C308063E029C}">
    <nsvFilter filterId="{00000000-0001-0000-0000-000000000000}" ref="A2:AL320" tableId="0">
      <columnFilter colId="24">
        <filter colId="24">
          <x:filters>
            <x:filter val="SANN"/>
          </x:filters>
        </filter>
      </columnFilter>
      <sortRules>
        <sortRule colId="33">
          <sortCondition descending="1" ref="AH2:AH320"/>
        </sortRule>
      </sortRules>
    </nsvFilter>
  </namedSheetView>
  <namedSheetView name="Sorter nummerering - kriterier" id="{6E4FB683-10C4-4259-9D36-E23F5D875EC2}">
    <nsvFilter filterId="{00000000-0001-0000-0000-000000000000}" ref="A2:AL320" tableId="0">
      <columnFilter colId="24">
        <filter colId="24">
          <x:filters>
            <x:filter val="SANN"/>
          </x:filters>
        </filter>
      </columnFilter>
      <sortRules>
        <sortRule colId="1">
          <sortCondition ref="B2:B320"/>
        </sortRule>
      </sortRules>
    </nsvFilter>
  </namedSheetView>
  <namedSheetView name="T-score sortert" id="{10BCA9FD-5A29-4BFB-BBE4-7E22A80A249A}">
    <nsvFilter filterId="{00000000-0001-0000-0000-000000000000}" ref="A2:AL320" tableId="0">
      <columnFilter colId="24">
        <filter colId="24">
          <x:filters>
            <x:filter val="SANN"/>
          </x:filters>
        </filter>
      </columnFilter>
      <sortRules>
        <sortRule colId="34">
          <sortCondition descending="1" ref="AI2:AI320"/>
        </sortRule>
      </sortRules>
    </nsvFilter>
  </namedSheetView>
  <namedSheetView name="Toppkandidater" id="{EBBF9397-FA8B-4500-80C0-E29331C77B9E}">
    <nsvFilter filterId="{00000000-0001-0000-0000-000000000000}" ref="A2:AL320" tableId="0">
      <columnFilter colId="36">
        <filter colId="36">
          <x:filters>
            <x:filter val="SANN"/>
          </x:filters>
        </filter>
      </columnFilter>
      <sortRules>
        <sortRule colId="37">
          <sortCondition ref="AL2:AL320"/>
        </sortRule>
      </sortRules>
    </nsvFilter>
  </namedSheetView>
</namedSheetView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datalandsbyen.norge.no/topic/412/konsernstruktur" TargetMode="External"/><Relationship Id="rId21" Type="http://schemas.openxmlformats.org/officeDocument/2006/relationships/hyperlink" Target="https://datalandsbyen.norge.no/topic/578/land-og-regioner-un-locode-og-iata-flyplasskoder" TargetMode="External"/><Relationship Id="rId42" Type="http://schemas.openxmlformats.org/officeDocument/2006/relationships/hyperlink" Target="https://datalandsbyen.norge.no/topic/296/en-app-som-bruker-sysvak" TargetMode="External"/><Relationship Id="rId47" Type="http://schemas.openxmlformats.org/officeDocument/2006/relationships/hyperlink" Target="https://datalandsbyen.norge.no/topic/276/&#248;nske-aksjon&#230;rregisteret-via-api" TargetMode="External"/><Relationship Id="rId63" Type="http://schemas.openxmlformats.org/officeDocument/2006/relationships/hyperlink" Target="https://datalandsbyen.norge.no/topic/71/trussamfunn-fylkesmannen-no" TargetMode="External"/><Relationship Id="rId68" Type="http://schemas.openxmlformats.org/officeDocument/2006/relationships/hyperlink" Target="https://datalandsbyen.norge.no/topic/611/&#229;rstall-og-data-for-sist-oppdatert" TargetMode="External"/><Relationship Id="rId84" Type="http://schemas.openxmlformats.org/officeDocument/2006/relationships/hyperlink" Target="https://www.regjeringen.no/no/tema/kommuner-og-regioner/kommuneokonomi/gront-hefte/id547024/" TargetMode="External"/><Relationship Id="rId89" Type="http://schemas.openxmlformats.org/officeDocument/2006/relationships/hyperlink" Target="https://app.swaggerhub.com/apis/skatteetaten/aksjonaer-i-virksomhet-api/1.0.0" TargetMode="External"/><Relationship Id="rId16" Type="http://schemas.openxmlformats.org/officeDocument/2006/relationships/hyperlink" Target="https://datalandsbyen.norge.no/topic/624/logoer-for-virksomheter" TargetMode="External"/><Relationship Id="rId11" Type="http://schemas.openxmlformats.org/officeDocument/2006/relationships/hyperlink" Target="https://datalandsbyen.norge.no/topic/709/api-for-eiendomskattesedler" TargetMode="External"/><Relationship Id="rId32" Type="http://schemas.openxmlformats.org/officeDocument/2006/relationships/hyperlink" Target="https://datalandsbyen.norge.no/topic/393/politistasjoner" TargetMode="External"/><Relationship Id="rId37" Type="http://schemas.openxmlformats.org/officeDocument/2006/relationships/hyperlink" Target="https://datalandsbyen.norge.no/topic/356/480-000kr-for-regnskaps-api" TargetMode="External"/><Relationship Id="rId53" Type="http://schemas.openxmlformats.org/officeDocument/2006/relationships/hyperlink" Target="https://datalandsbyen.norge.no/topic/211/norske-str&#248;mpriser" TargetMode="External"/><Relationship Id="rId58" Type="http://schemas.openxmlformats.org/officeDocument/2006/relationships/hyperlink" Target="https://datalandsbyen.norge.no/topic/148/tilgjengeliggj&#248;ring-av-norges-lover-og-forskrifter" TargetMode="External"/><Relationship Id="rId74" Type="http://schemas.openxmlformats.org/officeDocument/2006/relationships/hyperlink" Target="https://www.ks.no/fagomrader/demokrati-og-styring/lokaldemokrati/oversikt-over-avtaler-om-ordforervalg/" TargetMode="External"/><Relationship Id="rId79" Type="http://schemas.openxmlformats.org/officeDocument/2006/relationships/hyperlink" Target="https://www.brreg.no/produkter-og-tjenester/bestille-produkter/abonnement/full-tilgang-enhetsregisteret/" TargetMode="External"/><Relationship Id="rId5" Type="http://schemas.openxmlformats.org/officeDocument/2006/relationships/hyperlink" Target="https://datalandsbyen.norge.no/topic/464/ordf&#248;reren-og-kommunestyrepolitikere" TargetMode="External"/><Relationship Id="rId90" Type="http://schemas.openxmlformats.org/officeDocument/2006/relationships/hyperlink" Target="https://www.kartverket.no/eiendom/bestille-fra-grunnboken/hva-er-grunnboken" TargetMode="External"/><Relationship Id="rId14" Type="http://schemas.openxmlformats.org/officeDocument/2006/relationships/hyperlink" Target="https://datalandsbyen.norge.no/topic/646/data.regjeringen.no" TargetMode="External"/><Relationship Id="rId22" Type="http://schemas.openxmlformats.org/officeDocument/2006/relationships/hyperlink" Target="https://datalandsbyen.norge.no/topic/563/api-for-s&#248;knader-til-forskningsr&#229;det" TargetMode="External"/><Relationship Id="rId27" Type="http://schemas.openxmlformats.org/officeDocument/2006/relationships/hyperlink" Target="https://datalandsbyen.norge.no/topic/411/api-for-nettbiblioteket" TargetMode="External"/><Relationship Id="rId30" Type="http://schemas.openxmlformats.org/officeDocument/2006/relationships/hyperlink" Target="https://datalandsbyen.norge.no/topic/406/datasett-fra-trafikklys" TargetMode="External"/><Relationship Id="rId35" Type="http://schemas.openxmlformats.org/officeDocument/2006/relationships/hyperlink" Target="https://datalandsbyen.norge.no/topic/373/gr&#248;nt-hefte-api" TargetMode="External"/><Relationship Id="rId43" Type="http://schemas.openxmlformats.org/officeDocument/2006/relationships/hyperlink" Target="https://datalandsbyen.norge.no/topic/291/regnskapsregisteret-api-br&#248;nn&#248;ysundregistrene" TargetMode="External"/><Relationship Id="rId48" Type="http://schemas.openxmlformats.org/officeDocument/2006/relationships/hyperlink" Target="https://datalandsbyen.norge.no/topic/266/api-for-adr-farlig-goods-tabell-hos-dsb" TargetMode="External"/><Relationship Id="rId56" Type="http://schemas.openxmlformats.org/officeDocument/2006/relationships/hyperlink" Target="https://datalandsbyen.norge.no/topic/151/str&#248;mpriser-fra-nordpool" TargetMode="External"/><Relationship Id="rId64" Type="http://schemas.openxmlformats.org/officeDocument/2006/relationships/hyperlink" Target="https://datalandsbyen.norge.no/topic/55/historisk-enheter-fra-enhetsregisteret" TargetMode="External"/><Relationship Id="rId69" Type="http://schemas.openxmlformats.org/officeDocument/2006/relationships/hyperlink" Target="https://www.anleggsregisteret.no/finn-anlegg/" TargetMode="External"/><Relationship Id="rId77" Type="http://schemas.openxmlformats.org/officeDocument/2006/relationships/hyperlink" Target="https://www.udir.no/tall-og-forskning/statistikk/statistikkbank/" TargetMode="External"/><Relationship Id="rId8" Type="http://schemas.openxmlformats.org/officeDocument/2006/relationships/hyperlink" Target="https://datalandsbyen.norge.no/topic/440/datagrunnlaget-for-norske-sj&#248;kart" TargetMode="External"/><Relationship Id="rId51" Type="http://schemas.openxmlformats.org/officeDocument/2006/relationships/hyperlink" Target="https://datalandsbyen.norge.no/topic/243/topojison-grenser-til-kommunar" TargetMode="External"/><Relationship Id="rId72" Type="http://schemas.openxmlformats.org/officeDocument/2006/relationships/hyperlink" Target="https://www.landbruketsdataflyt.com/" TargetMode="External"/><Relationship Id="rId80" Type="http://schemas.openxmlformats.org/officeDocument/2006/relationships/hyperlink" Target="https://uustatus.no/" TargetMode="External"/><Relationship Id="rId85" Type="http://schemas.openxmlformats.org/officeDocument/2006/relationships/hyperlink" Target="https://tilskudd.dfo.no/" TargetMode="External"/><Relationship Id="rId3" Type="http://schemas.openxmlformats.org/officeDocument/2006/relationships/hyperlink" Target="https://datalandsbyen.norge.no/topic/537/enhetsregisteret-som-lenkede-data" TargetMode="External"/><Relationship Id="rId12" Type="http://schemas.openxmlformats.org/officeDocument/2006/relationships/hyperlink" Target="https://datalandsbyen.norge.no/topic/660/&#229;pne-datasett-og-api-for-rettskilder-rettsavgj&#248;relser-nou-innstillinger-proposisjoner-rundskriv-m.m." TargetMode="External"/><Relationship Id="rId17" Type="http://schemas.openxmlformats.org/officeDocument/2006/relationships/hyperlink" Target="https://datalandsbyen.norge.no/topic/607/henvendelse-om-api-til-anleggsregisteret" TargetMode="External"/><Relationship Id="rId25" Type="http://schemas.openxmlformats.org/officeDocument/2006/relationships/hyperlink" Target="https://datalandsbyen.norge.no/topic/414/data-om-hvilke-objekter-i-felles-datakatalog-som-er-mest-brukt" TargetMode="External"/><Relationship Id="rId33" Type="http://schemas.openxmlformats.org/officeDocument/2006/relationships/hyperlink" Target="https://datalandsbyen.norge.no/topic/388/offentlige-toalett-og-drikkefontener-i-oslo" TargetMode="External"/><Relationship Id="rId38" Type="http://schemas.openxmlformats.org/officeDocument/2006/relationships/hyperlink" Target="https://datalandsbyen.norge.no/topic/346/oversikt-kommuner-og-fylker-inkludert-organisasjonsnummer" TargetMode="External"/><Relationship Id="rId46" Type="http://schemas.openxmlformats.org/officeDocument/2006/relationships/hyperlink" Target="https://datalandsbyen.norge.no/topic/278/svg-kart-over-norge-med-oppdaterte-kommuner-og-fylker" TargetMode="External"/><Relationship Id="rId59" Type="http://schemas.openxmlformats.org/officeDocument/2006/relationships/hyperlink" Target="https://datalandsbyen.norge.no/topic/138/stillingsannonser-fr&#229;-finn-no-via-nav-arbeidsplassen-no" TargetMode="External"/><Relationship Id="rId67" Type="http://schemas.openxmlformats.org/officeDocument/2006/relationships/hyperlink" Target="https://data.brreg.no/enhetsregisteret/api" TargetMode="External"/><Relationship Id="rId20" Type="http://schemas.openxmlformats.org/officeDocument/2006/relationships/hyperlink" Target="https://datalandsbyen.norge.no/topic/586/renholdsregister-xml-403-forbidden" TargetMode="External"/><Relationship Id="rId41" Type="http://schemas.openxmlformats.org/officeDocument/2006/relationships/hyperlink" Target="https://datalandsbyen.norge.no/topic/301/reisendedata-p&#229;-tog" TargetMode="External"/><Relationship Id="rId54" Type="http://schemas.openxmlformats.org/officeDocument/2006/relationships/hyperlink" Target="https://datalandsbyen.norge.no/topic/192/hva-er-oppdateringsfrekvensen-for-publisering-i-fdk" TargetMode="External"/><Relationship Id="rId62" Type="http://schemas.openxmlformats.org/officeDocument/2006/relationships/hyperlink" Target="https://datalandsbyen.norge.no/topic/104/den-nasjonale-tur-databasen" TargetMode="External"/><Relationship Id="rId70" Type="http://schemas.openxmlformats.org/officeDocument/2006/relationships/hyperlink" Target="https://data.norge.no/nb/datasets/45e016b0-5fb2-4b6f-bd6a-84019de002cd?tab=overview" TargetMode="External"/><Relationship Id="rId75" Type="http://schemas.openxmlformats.org/officeDocument/2006/relationships/hyperlink" Target="https://legetakster.no/" TargetMode="External"/><Relationship Id="rId83" Type="http://schemas.openxmlformats.org/officeDocument/2006/relationships/hyperlink" Target="https://factpages.sodir.no/nb-no" TargetMode="External"/><Relationship Id="rId88" Type="http://schemas.openxmlformats.org/officeDocument/2006/relationships/hyperlink" Target="https://data.norge.no/datasets/388245e6-d976-3344-81c9-4734742244be" TargetMode="External"/><Relationship Id="rId91" Type="http://schemas.openxmlformats.org/officeDocument/2006/relationships/hyperlink" Target="https://docs.digdir.no/docs/ELMA/elma_open_data" TargetMode="External"/><Relationship Id="rId1" Type="http://schemas.openxmlformats.org/officeDocument/2006/relationships/hyperlink" Target="https://datalandsbyen.norge.no/topic/546/produsentnummer-for-landbruket" TargetMode="External"/><Relationship Id="rId6" Type="http://schemas.openxmlformats.org/officeDocument/2006/relationships/hyperlink" Target="https://datalandsbyen.norge.no/topic/456/kontaktinfo-i-kommuner" TargetMode="External"/><Relationship Id="rId15" Type="http://schemas.openxmlformats.org/officeDocument/2006/relationships/hyperlink" Target="https://datalandsbyen.norge.no/topic/635/tenordata-fra-api-ifm-testing-og-testmilj&#248;" TargetMode="External"/><Relationship Id="rId23" Type="http://schemas.openxmlformats.org/officeDocument/2006/relationships/hyperlink" Target="https://datalandsbyen.norge.no/topic/416/roller-i-enhetsregisteret-s&#248;k-p&#229;-fnr" TargetMode="External"/><Relationship Id="rId28" Type="http://schemas.openxmlformats.org/officeDocument/2006/relationships/hyperlink" Target="https://datalandsbyen.norge.no/topic/409/tilgjengelighetserkl&#230;ringer-fra-uu-tilsynet" TargetMode="External"/><Relationship Id="rId36" Type="http://schemas.openxmlformats.org/officeDocument/2006/relationships/hyperlink" Target="https://datalandsbyen.norge.no/topic/360/api-fra-norske-tilskuddsforvaltere" TargetMode="External"/><Relationship Id="rId49" Type="http://schemas.openxmlformats.org/officeDocument/2006/relationships/hyperlink" Target="https://datalandsbyen.norge.no/topic/264/bes&#248;kstall-for-data-norge-no-og-for-data-transportportal-no" TargetMode="External"/><Relationship Id="rId57" Type="http://schemas.openxmlformats.org/officeDocument/2006/relationships/hyperlink" Target="https://datalandsbyen.norge.no/topic/149/elma-for-alle-norske-bedrifter" TargetMode="External"/><Relationship Id="rId10" Type="http://schemas.openxmlformats.org/officeDocument/2006/relationships/hyperlink" Target="https://datalandsbyen.norge.no/topic/425/test-resultater-i-norsk-skole" TargetMode="External"/><Relationship Id="rId31" Type="http://schemas.openxmlformats.org/officeDocument/2006/relationships/hyperlink" Target="https://datalandsbyen.norge.no/topic/396/npd" TargetMode="External"/><Relationship Id="rId44" Type="http://schemas.openxmlformats.org/officeDocument/2006/relationships/hyperlink" Target="https://datalandsbyen.norge.no/topic/285/generell-kommentar-om-tilgang-til-data" TargetMode="External"/><Relationship Id="rId52" Type="http://schemas.openxmlformats.org/officeDocument/2006/relationships/hyperlink" Target="https://datalandsbyen.norge.no/topic/232/sykkelparkering-i-oslo" TargetMode="External"/><Relationship Id="rId60" Type="http://schemas.openxmlformats.org/officeDocument/2006/relationships/hyperlink" Target="https://datalandsbyen.norge.no/topic/133/l&#248;nn-for-ansatte-i-staten" TargetMode="External"/><Relationship Id="rId65" Type="http://schemas.openxmlformats.org/officeDocument/2006/relationships/hyperlink" Target="https://apikonsoll.statistikkbanken.udir.no/" TargetMode="External"/><Relationship Id="rId73" Type="http://schemas.openxmlformats.org/officeDocument/2006/relationships/hyperlink" Target="https://api.kartverket.no/kommuneinfo/v1/" TargetMode="External"/><Relationship Id="rId78" Type="http://schemas.openxmlformats.org/officeDocument/2006/relationships/hyperlink" Target="https://app.electricitymaps.com/" TargetMode="External"/><Relationship Id="rId81" Type="http://schemas.openxmlformats.org/officeDocument/2006/relationships/hyperlink" Target="https://www.ssb.no/klass/klassifikasjoner/131/versjon/1710/koder" TargetMode="External"/><Relationship Id="rId86" Type="http://schemas.openxmlformats.org/officeDocument/2006/relationships/hyperlink" Target="https://data.brreg.no/regnskapsregisteret/regnskap/swagger-ui/swagger-ui/index.html?configUrl=/regnskapsregisteret/regnskap/v3/api-docs/swagger-config" TargetMode="External"/><Relationship Id="rId4" Type="http://schemas.openxmlformats.org/officeDocument/2006/relationships/hyperlink" Target="https://datalandsbyen.norge.no/topic/493/postnummer-og-fylker" TargetMode="External"/><Relationship Id="rId9" Type="http://schemas.openxmlformats.org/officeDocument/2006/relationships/hyperlink" Target="https://datalandsbyen.norge.no/topic/431/finnes-det-&#229;pne-data-p&#229;-virksomheters-&#229;pningstider" TargetMode="External"/><Relationship Id="rId13" Type="http://schemas.openxmlformats.org/officeDocument/2006/relationships/hyperlink" Target="https://datalandsbyen.norge.no/topic/649/flere-data-i-udirs-api-konsoll-for-statistikkbanken" TargetMode="External"/><Relationship Id="rId18" Type="http://schemas.openxmlformats.org/officeDocument/2006/relationships/hyperlink" Target="https://datalandsbyen.norge.no/topic/596/database-over-drift-og-tilsyn-av-industrideponier" TargetMode="External"/><Relationship Id="rId39" Type="http://schemas.openxmlformats.org/officeDocument/2006/relationships/hyperlink" Target="https://datalandsbyen.norge.no/topic/345/fylkesgrenser-2024" TargetMode="External"/><Relationship Id="rId34" Type="http://schemas.openxmlformats.org/officeDocument/2006/relationships/hyperlink" Target="https://datalandsbyen.norge.no/topic/377/statsbudsjett" TargetMode="External"/><Relationship Id="rId50" Type="http://schemas.openxmlformats.org/officeDocument/2006/relationships/hyperlink" Target="https://datalandsbyen.norge.no/topic/250/jeg-&#248;nsker-passasjerdata-fra-kollektiv-og-togselskaper-i-norge" TargetMode="External"/><Relationship Id="rId55" Type="http://schemas.openxmlformats.org/officeDocument/2006/relationships/hyperlink" Target="https://datalandsbyen.norge.no/topic/152/hvor-finner-man-historiske-boligpriser" TargetMode="External"/><Relationship Id="rId76" Type="http://schemas.openxmlformats.org/officeDocument/2006/relationships/hyperlink" Target="https://kartkatalog.geonorge.no/metadata/sjoekart-dybdedata/2751aacf-5472-4850-a208-3532a51c529a" TargetMode="External"/><Relationship Id="rId7" Type="http://schemas.openxmlformats.org/officeDocument/2006/relationships/hyperlink" Target="https://datalandsbyen.norge.no/topic/454/normaltariffen-for-allmennleger" TargetMode="External"/><Relationship Id="rId71" Type="http://schemas.openxmlformats.org/officeDocument/2006/relationships/hyperlink" Target="https://www.norskeutslipp.no/no/Deponier/?SectorID=300" TargetMode="External"/><Relationship Id="rId92" Type="http://schemas.microsoft.com/office/2019/04/relationships/namedSheetView" Target="../namedSheetViews/namedSheetView1.xml"/><Relationship Id="rId2" Type="http://schemas.openxmlformats.org/officeDocument/2006/relationships/hyperlink" Target="https://datalandsbyen.norge.no/topic/542/alternative-namn-forkortelsar-og-engelske-namn-for-verksemder" TargetMode="External"/><Relationship Id="rId29" Type="http://schemas.openxmlformats.org/officeDocument/2006/relationships/hyperlink" Target="https://datalandsbyen.norge.no/topic/407/kommuner-og-fylker-fra-2024" TargetMode="External"/><Relationship Id="rId24" Type="http://schemas.openxmlformats.org/officeDocument/2006/relationships/hyperlink" Target="https://datalandsbyen.norge.no/topic/415/datasett-for-co2-kwh-i-soner-i-norge" TargetMode="External"/><Relationship Id="rId40" Type="http://schemas.openxmlformats.org/officeDocument/2006/relationships/hyperlink" Target="https://datalandsbyen.norge.no/topic/319/tilgang-til-domstolsavgj&#248;relser" TargetMode="External"/><Relationship Id="rId45" Type="http://schemas.openxmlformats.org/officeDocument/2006/relationships/hyperlink" Target="https://datalandsbyen.norge.no/topic/283/datasett-anbud" TargetMode="External"/><Relationship Id="rId66" Type="http://schemas.openxmlformats.org/officeDocument/2006/relationships/hyperlink" Target="https://data.norge.no/nb/datasets/68d08f28-a16d-4fab-a953-ed4ab08ce2e2/enhetsregisteret" TargetMode="External"/><Relationship Id="rId87" Type="http://schemas.openxmlformats.org/officeDocument/2006/relationships/hyperlink" Target="https://data.norge.no/dataservices/4dabc5ea-b57b-3b68-9e48-2ff993be3f6e" TargetMode="External"/><Relationship Id="rId61" Type="http://schemas.openxmlformats.org/officeDocument/2006/relationships/hyperlink" Target="https://datalandsbyen.norge.no/topic/129/nettleige" TargetMode="External"/><Relationship Id="rId82" Type="http://schemas.openxmlformats.org/officeDocument/2006/relationships/hyperlink" Target="https://vegbilder.atlas.vegvesen.no/" TargetMode="External"/><Relationship Id="rId19" Type="http://schemas.openxmlformats.org/officeDocument/2006/relationships/hyperlink" Target="https://datalandsbyen.norge.no/topic/591/filmdatabasen-fr&#229;-medietilsynet-som-opne-dat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L320"/>
  <sheetViews>
    <sheetView tabSelected="1" zoomScale="115" zoomScaleNormal="125" workbookViewId="0">
      <pane xSplit="1" ySplit="2" topLeftCell="B100" activePane="bottomRight" state="frozen"/>
      <selection pane="topRight"/>
      <selection pane="bottomLeft"/>
      <selection pane="bottomRight" activeCell="F103" sqref="F103"/>
    </sheetView>
  </sheetViews>
  <sheetFormatPr baseColWidth="10" defaultColWidth="8.83203125" defaultRowHeight="15" x14ac:dyDescent="0.2"/>
  <cols>
    <col min="1" max="1" width="60" customWidth="1"/>
    <col min="2" max="2" width="5.83203125" customWidth="1"/>
    <col min="3" max="3" width="23.1640625" customWidth="1"/>
    <col min="4" max="4" width="9.6640625" customWidth="1"/>
    <col min="5" max="5" width="9.83203125" customWidth="1"/>
    <col min="6" max="6" width="64.83203125" customWidth="1"/>
    <col min="7" max="7" width="26.1640625" customWidth="1"/>
    <col min="8" max="8" width="37.83203125" customWidth="1"/>
    <col min="9" max="9" width="27.1640625" customWidth="1"/>
    <col min="10" max="10" width="34" customWidth="1"/>
    <col min="11" max="11" width="32.6640625" customWidth="1"/>
    <col min="12" max="12" width="21.1640625" customWidth="1"/>
    <col min="14" max="14" width="89.83203125" bestFit="1" customWidth="1"/>
    <col min="15" max="15" width="32.6640625" bestFit="1" customWidth="1"/>
    <col min="16" max="16" width="21.1640625" bestFit="1" customWidth="1"/>
    <col min="17" max="17" width="52.83203125" customWidth="1"/>
    <col min="18" max="18" width="49" customWidth="1"/>
    <col min="19" max="20" width="27.83203125" customWidth="1"/>
    <col min="21" max="21" width="8.1640625" customWidth="1"/>
    <col min="22" max="22" width="7.5" customWidth="1"/>
    <col min="23" max="23" width="26.6640625" customWidth="1"/>
    <col min="24" max="24" width="26.33203125" customWidth="1"/>
    <col min="25" max="25" width="16.83203125" customWidth="1"/>
    <col min="26" max="26" width="12" customWidth="1"/>
    <col min="27" max="27" width="25.83203125" customWidth="1"/>
    <col min="28" max="28" width="24.5" customWidth="1"/>
    <col min="29" max="29" width="28.6640625" customWidth="1"/>
    <col min="30" max="30" width="26.1640625" customWidth="1"/>
    <col min="31" max="31" width="32" customWidth="1"/>
    <col min="32" max="33" width="6.6640625" customWidth="1"/>
    <col min="34" max="34" width="10.5" customWidth="1"/>
    <col min="35" max="35" width="10.33203125" customWidth="1"/>
    <col min="36" max="36" width="11.6640625" customWidth="1"/>
    <col min="37" max="38" width="16.1640625" customWidth="1"/>
  </cols>
  <sheetData>
    <row r="1" spans="1:38" ht="16" customHeight="1" thickBot="1" x14ac:dyDescent="0.25">
      <c r="A1" s="16"/>
      <c r="B1" s="16"/>
      <c r="C1" s="16"/>
      <c r="D1" s="16"/>
      <c r="E1" s="16"/>
      <c r="F1" s="16"/>
      <c r="G1" s="16"/>
      <c r="H1" s="16"/>
      <c r="I1" s="16"/>
      <c r="J1" s="16"/>
      <c r="K1" s="16"/>
      <c r="L1" s="16" t="s">
        <v>0</v>
      </c>
      <c r="M1" s="16"/>
      <c r="N1" s="16"/>
      <c r="O1" s="16"/>
      <c r="P1" s="17"/>
      <c r="Q1" s="16"/>
      <c r="R1" s="16"/>
      <c r="S1" s="25" t="s">
        <v>1</v>
      </c>
      <c r="T1" s="25" t="s">
        <v>1</v>
      </c>
      <c r="U1" s="16"/>
      <c r="V1" s="16"/>
      <c r="W1" s="30" t="s">
        <v>2</v>
      </c>
      <c r="X1" s="14" t="s">
        <v>3</v>
      </c>
      <c r="Y1" s="14" t="s">
        <v>4</v>
      </c>
      <c r="Z1" s="50" t="s">
        <v>5</v>
      </c>
      <c r="AA1" s="51"/>
      <c r="AB1" s="51"/>
      <c r="AC1" s="51"/>
      <c r="AD1" s="51"/>
      <c r="AE1" s="52"/>
      <c r="AF1" s="53" t="s">
        <v>6</v>
      </c>
      <c r="AG1" s="54"/>
      <c r="AH1" s="16"/>
      <c r="AI1" s="16"/>
      <c r="AJ1" s="14" t="s">
        <v>4</v>
      </c>
      <c r="AK1" s="14" t="s">
        <v>4</v>
      </c>
      <c r="AL1" s="14" t="s">
        <v>4</v>
      </c>
    </row>
    <row r="2" spans="1:38" ht="71" customHeight="1" thickTop="1" thickBot="1" x14ac:dyDescent="0.3">
      <c r="A2" s="18" t="s">
        <v>7</v>
      </c>
      <c r="B2" s="18" t="s">
        <v>8</v>
      </c>
      <c r="C2" s="18" t="s">
        <v>9</v>
      </c>
      <c r="D2" s="31" t="s">
        <v>10</v>
      </c>
      <c r="E2" s="18" t="s">
        <v>11</v>
      </c>
      <c r="F2" s="18" t="s">
        <v>12</v>
      </c>
      <c r="G2" s="18" t="s">
        <v>13</v>
      </c>
      <c r="H2" s="18" t="s">
        <v>14</v>
      </c>
      <c r="I2" s="18" t="s">
        <v>15</v>
      </c>
      <c r="J2" s="18" t="s">
        <v>16</v>
      </c>
      <c r="K2" s="18" t="s">
        <v>17</v>
      </c>
      <c r="L2" s="18" t="s">
        <v>18</v>
      </c>
      <c r="M2" s="18" t="s">
        <v>19</v>
      </c>
      <c r="N2" s="18" t="s">
        <v>20</v>
      </c>
      <c r="O2" s="18" t="s">
        <v>21</v>
      </c>
      <c r="P2" s="19" t="s">
        <v>22</v>
      </c>
      <c r="Q2" s="18" t="s">
        <v>23</v>
      </c>
      <c r="R2" s="18" t="s">
        <v>24</v>
      </c>
      <c r="S2" s="11" t="s">
        <v>25</v>
      </c>
      <c r="T2" s="11" t="s">
        <v>26</v>
      </c>
      <c r="U2" s="41" t="s">
        <v>27</v>
      </c>
      <c r="V2" s="41" t="s">
        <v>28</v>
      </c>
      <c r="W2" s="1" t="s">
        <v>29</v>
      </c>
      <c r="X2" s="11" t="s">
        <v>30</v>
      </c>
      <c r="Y2" s="11" t="s">
        <v>31</v>
      </c>
      <c r="Z2" s="42" t="s">
        <v>32</v>
      </c>
      <c r="AA2" s="43" t="s">
        <v>33</v>
      </c>
      <c r="AB2" s="45" t="s">
        <v>34</v>
      </c>
      <c r="AC2" s="45" t="s">
        <v>35</v>
      </c>
      <c r="AD2" s="45" t="s">
        <v>36</v>
      </c>
      <c r="AE2" s="44" t="s">
        <v>37</v>
      </c>
      <c r="AF2" s="18" t="s">
        <v>38</v>
      </c>
      <c r="AG2" s="20" t="s">
        <v>39</v>
      </c>
      <c r="AH2" s="38" t="s">
        <v>40</v>
      </c>
      <c r="AI2" s="37" t="s">
        <v>41</v>
      </c>
      <c r="AJ2" s="11" t="s">
        <v>42</v>
      </c>
      <c r="AK2" s="11" t="s">
        <v>43</v>
      </c>
      <c r="AL2" s="1" t="s">
        <v>44</v>
      </c>
    </row>
    <row r="3" spans="1:38" ht="33" thickTop="1" x14ac:dyDescent="0.2">
      <c r="A3" s="27" t="s">
        <v>75</v>
      </c>
      <c r="B3">
        <v>75</v>
      </c>
      <c r="C3" s="23" t="b">
        <v>0</v>
      </c>
      <c r="D3" s="23" t="b">
        <v>0</v>
      </c>
      <c r="E3" s="23" t="b">
        <v>0</v>
      </c>
      <c r="F3" s="12" t="s">
        <v>76</v>
      </c>
      <c r="G3" s="12" t="s">
        <v>47</v>
      </c>
      <c r="I3" t="s">
        <v>77</v>
      </c>
      <c r="K3" t="s">
        <v>77</v>
      </c>
      <c r="L3" t="s">
        <v>78</v>
      </c>
      <c r="M3">
        <v>2022</v>
      </c>
      <c r="P3" s="10" t="s">
        <v>79</v>
      </c>
      <c r="R3" t="s">
        <v>80</v>
      </c>
      <c r="S3" s="10" t="s">
        <v>51</v>
      </c>
      <c r="T3" s="10" t="s">
        <v>51</v>
      </c>
      <c r="U3">
        <f>_xlfn.XLOOKUP(S3,'Lavterskel-verdier'!$A$2:$A$4,'Lavterskel-verdier'!$B$2:$B$4,0)</f>
        <v>2</v>
      </c>
      <c r="V3">
        <f>_xlfn.XLOOKUP(T3,'Lavterskel-verdier'!$A$2:$A$4,'Lavterskel-verdier'!$B$2:$B$4,0)</f>
        <v>2</v>
      </c>
      <c r="W3">
        <f>IFERROR(AVERAGEIF(U3:V3,"&lt;&gt;0"), "")</f>
        <v>2</v>
      </c>
      <c r="X3" s="13" t="b">
        <v>1</v>
      </c>
      <c r="Y3" s="13" t="b">
        <v>1</v>
      </c>
      <c r="Z3" s="22" t="s">
        <v>81</v>
      </c>
      <c r="AA3" t="s">
        <v>82</v>
      </c>
      <c r="AB3" t="s">
        <v>82</v>
      </c>
      <c r="AC3" t="s">
        <v>82</v>
      </c>
      <c r="AD3" t="s">
        <v>82</v>
      </c>
      <c r="AE3" s="40" t="s">
        <v>82</v>
      </c>
      <c r="AF3" s="15" t="str">
        <f>_xlfn.XLOOKUP(AH3,'Kriterie-verdier'!$D$2:$D$4,'Kriterie-verdier'!$A$2:$A$4,0,1,1)</f>
        <v>Høy</v>
      </c>
      <c r="AG3" s="15" t="str">
        <f>_xlfn.XLOOKUP(AI3,'Kriterie-verdier'!$D$2:$D$4,'Kriterie-verdier'!$A$2:$A$4,0,1,1)</f>
        <v>Høy</v>
      </c>
      <c r="AH3">
        <f>IFERROR(AVERAGE(_xlfn.XLOOKUP(AA3,'Kriterie-verdier'!$A$2:$A$4,'Kriterie-verdier'!$B$2:$B$4), _xlfn.XLOOKUP(AB3,'Kriterie-verdier'!$A$2:$A$4,'Kriterie-verdier'!$B$2:$B$4), _xlfn.XLOOKUP(AC3,'Kriterie-verdier'!$A$2:$A$4,'Kriterie-verdier'!$B$2:$B$4), _xlfn.XLOOKUP(AD3,'Kriterie-verdier'!$A$2:$A$4,'Kriterie-verdier'!$B$2:$B$4)),"")</f>
        <v>3</v>
      </c>
      <c r="AI3">
        <f>IFERROR(_xlfn.XLOOKUP(AE3,'Kriterie-verdier'!$A$2:$A$4,'Kriterie-verdier'!$B$2:$B$4),"")</f>
        <v>3</v>
      </c>
      <c r="AJ3" t="s">
        <v>57</v>
      </c>
      <c r="AK3" s="23" t="b">
        <v>1</v>
      </c>
      <c r="AL3" t="s">
        <v>83</v>
      </c>
    </row>
    <row r="4" spans="1:38" x14ac:dyDescent="0.2">
      <c r="A4" s="27" t="s">
        <v>86</v>
      </c>
      <c r="B4">
        <v>78</v>
      </c>
      <c r="C4" s="23" t="b">
        <v>0</v>
      </c>
      <c r="D4" s="23" t="b">
        <v>0</v>
      </c>
      <c r="E4" s="23" t="b">
        <v>0</v>
      </c>
      <c r="F4" s="12" t="s">
        <v>87</v>
      </c>
      <c r="G4" s="12" t="s">
        <v>88</v>
      </c>
      <c r="H4" t="s">
        <v>89</v>
      </c>
      <c r="K4" t="s">
        <v>90</v>
      </c>
      <c r="L4" t="s">
        <v>78</v>
      </c>
      <c r="M4">
        <v>2022</v>
      </c>
      <c r="P4" s="10" t="s">
        <v>79</v>
      </c>
      <c r="S4" s="10"/>
      <c r="T4" s="10" t="s">
        <v>51</v>
      </c>
      <c r="U4">
        <f>_xlfn.XLOOKUP(S4,'Lavterskel-verdier'!$A$2:$A$4,'Lavterskel-verdier'!$B$2:$B$4,0)</f>
        <v>0</v>
      </c>
      <c r="V4">
        <f>_xlfn.XLOOKUP(T4,'Lavterskel-verdier'!$A$2:$A$4,'Lavterskel-verdier'!$B$2:$B$4,0)</f>
        <v>2</v>
      </c>
      <c r="W4">
        <f>IFERROR(AVERAGEIF(U4:V4,"&lt;&gt;0"), "")</f>
        <v>2</v>
      </c>
      <c r="X4" s="13" t="b">
        <v>1</v>
      </c>
      <c r="Y4" s="13" t="b">
        <v>1</v>
      </c>
      <c r="Z4" s="22" t="s">
        <v>56</v>
      </c>
      <c r="AA4" t="s">
        <v>82</v>
      </c>
      <c r="AB4" t="s">
        <v>82</v>
      </c>
      <c r="AC4" t="s">
        <v>82</v>
      </c>
      <c r="AD4" t="s">
        <v>82</v>
      </c>
      <c r="AE4" s="39" t="s">
        <v>91</v>
      </c>
      <c r="AF4" s="15" t="str">
        <f>_xlfn.XLOOKUP(AH4,'Kriterie-verdier'!$D$2:$D$4,'Kriterie-verdier'!$A$2:$A$4,0,1,1)</f>
        <v>Høy</v>
      </c>
      <c r="AG4" s="15" t="str">
        <f>_xlfn.XLOOKUP(AI4,'Kriterie-verdier'!$D$2:$D$4,'Kriterie-verdier'!$A$2:$A$4,0,1,1)</f>
        <v>Lav</v>
      </c>
      <c r="AH4">
        <f>IFERROR(AVERAGE(_xlfn.XLOOKUP(AA4,'Kriterie-verdier'!$A$2:$A$4,'Kriterie-verdier'!$B$2:$B$4), _xlfn.XLOOKUP(AB4,'Kriterie-verdier'!$A$2:$A$4,'Kriterie-verdier'!$B$2:$B$4), _xlfn.XLOOKUP(AC4,'Kriterie-verdier'!$A$2:$A$4,'Kriterie-verdier'!$B$2:$B$4), _xlfn.XLOOKUP(AD4,'Kriterie-verdier'!$A$2:$A$4,'Kriterie-verdier'!$B$2:$B$4)),"")</f>
        <v>3</v>
      </c>
      <c r="AI4">
        <f>IFERROR(_xlfn.XLOOKUP(AE4,'Kriterie-verdier'!$A$2:$A$4,'Kriterie-verdier'!$B$2:$B$4),"")</f>
        <v>1</v>
      </c>
      <c r="AJ4" t="s">
        <v>57</v>
      </c>
      <c r="AK4" s="23" t="b">
        <v>1</v>
      </c>
      <c r="AL4" t="s">
        <v>83</v>
      </c>
    </row>
    <row r="5" spans="1:38" ht="32" x14ac:dyDescent="0.2">
      <c r="A5" t="s">
        <v>110</v>
      </c>
      <c r="B5">
        <v>2</v>
      </c>
      <c r="C5" s="23" t="b">
        <v>0</v>
      </c>
      <c r="D5" s="23" t="b">
        <v>0</v>
      </c>
      <c r="E5" s="23" t="b">
        <v>0</v>
      </c>
      <c r="F5" s="12" t="s">
        <v>111</v>
      </c>
      <c r="G5" s="12" t="s">
        <v>47</v>
      </c>
      <c r="H5" t="s">
        <v>112</v>
      </c>
      <c r="I5" t="s">
        <v>113</v>
      </c>
      <c r="M5">
        <v>2025</v>
      </c>
      <c r="N5" s="21" t="s">
        <v>114</v>
      </c>
      <c r="P5" s="10" t="s">
        <v>50</v>
      </c>
      <c r="S5" s="10" t="s">
        <v>51</v>
      </c>
      <c r="T5" s="10" t="s">
        <v>51</v>
      </c>
      <c r="U5">
        <f>_xlfn.XLOOKUP(S5,'Lavterskel-verdier'!$A$2:$A$4,'Lavterskel-verdier'!$B$2:$B$4,0)</f>
        <v>2</v>
      </c>
      <c r="V5">
        <f>_xlfn.XLOOKUP(T5,'Lavterskel-verdier'!$A$2:$A$4,'Lavterskel-verdier'!$B$2:$B$4,0)</f>
        <v>2</v>
      </c>
      <c r="W5">
        <f>IFERROR(AVERAGEIF(U5:V5,"&lt;&gt;0"), "")</f>
        <v>2</v>
      </c>
      <c r="X5" s="13" t="b">
        <v>1</v>
      </c>
      <c r="Y5" s="13" t="b">
        <v>1</v>
      </c>
      <c r="Z5" s="22" t="s">
        <v>56</v>
      </c>
      <c r="AA5" t="s">
        <v>82</v>
      </c>
      <c r="AB5" t="s">
        <v>115</v>
      </c>
      <c r="AC5" t="s">
        <v>115</v>
      </c>
      <c r="AD5" t="s">
        <v>82</v>
      </c>
      <c r="AE5" s="39" t="s">
        <v>82</v>
      </c>
      <c r="AF5" s="15" t="str">
        <f>_xlfn.XLOOKUP(AH5,'Kriterie-verdier'!$D$2:$D$4,'Kriterie-verdier'!$A$2:$A$4,0,1,1)</f>
        <v>Høy</v>
      </c>
      <c r="AG5" s="15" t="str">
        <f>_xlfn.XLOOKUP(AI5,'Kriterie-verdier'!$D$2:$D$4,'Kriterie-verdier'!$A$2:$A$4,0,1,1)</f>
        <v>Høy</v>
      </c>
      <c r="AH5">
        <f>IFERROR(AVERAGE(_xlfn.XLOOKUP(AA5,'Kriterie-verdier'!$A$2:$A$4,'Kriterie-verdier'!$B$2:$B$4), _xlfn.XLOOKUP(AB5,'Kriterie-verdier'!$A$2:$A$4,'Kriterie-verdier'!$B$2:$B$4), _xlfn.XLOOKUP(AC5,'Kriterie-verdier'!$A$2:$A$4,'Kriterie-verdier'!$B$2:$B$4), _xlfn.XLOOKUP(AD5,'Kriterie-verdier'!$A$2:$A$4,'Kriterie-verdier'!$B$2:$B$4)),"")</f>
        <v>2.5</v>
      </c>
      <c r="AI5">
        <f>IFERROR(_xlfn.XLOOKUP(AE5,'Kriterie-verdier'!$A$2:$A$4,'Kriterie-verdier'!$B$2:$B$4),"")</f>
        <v>3</v>
      </c>
      <c r="AJ5" t="s">
        <v>57</v>
      </c>
      <c r="AK5" s="23" t="b">
        <v>1</v>
      </c>
      <c r="AL5" t="s">
        <v>83</v>
      </c>
    </row>
    <row r="6" spans="1:38" ht="16" x14ac:dyDescent="0.2">
      <c r="A6" s="27" t="s">
        <v>116</v>
      </c>
      <c r="B6">
        <v>130</v>
      </c>
      <c r="C6" s="23" t="b">
        <v>0</v>
      </c>
      <c r="D6" s="23" t="b">
        <v>0</v>
      </c>
      <c r="E6" s="23" t="b">
        <v>0</v>
      </c>
      <c r="F6" s="12" t="s">
        <v>117</v>
      </c>
      <c r="G6" s="12" t="s">
        <v>88</v>
      </c>
      <c r="M6">
        <v>2025</v>
      </c>
      <c r="P6" s="10" t="s">
        <v>54</v>
      </c>
      <c r="Q6" s="12" t="s">
        <v>118</v>
      </c>
      <c r="R6" s="12" t="s">
        <v>119</v>
      </c>
      <c r="S6" s="10" t="s">
        <v>109</v>
      </c>
      <c r="T6" s="10" t="s">
        <v>109</v>
      </c>
      <c r="U6">
        <f>_xlfn.XLOOKUP(S6,'Lavterskel-verdier'!$A$2:$A$4,'Lavterskel-verdier'!$B$2:$B$4,0)</f>
        <v>3</v>
      </c>
      <c r="V6">
        <f>_xlfn.XLOOKUP(T6,'Lavterskel-verdier'!$A$2:$A$4,'Lavterskel-verdier'!$B$2:$B$4,0)</f>
        <v>3</v>
      </c>
      <c r="W6">
        <f>IFERROR(AVERAGEIF(U6:V6,"&lt;&gt;0"), "")</f>
        <v>3</v>
      </c>
      <c r="X6" s="13" t="b">
        <v>1</v>
      </c>
      <c r="Y6" s="13" t="b">
        <v>1</v>
      </c>
      <c r="Z6" s="22" t="s">
        <v>69</v>
      </c>
      <c r="AA6" t="s">
        <v>82</v>
      </c>
      <c r="AB6" t="s">
        <v>91</v>
      </c>
      <c r="AC6" t="s">
        <v>82</v>
      </c>
      <c r="AD6" t="s">
        <v>82</v>
      </c>
      <c r="AE6" s="39" t="s">
        <v>115</v>
      </c>
      <c r="AF6" s="15" t="str">
        <f>_xlfn.XLOOKUP(AH6,'Kriterie-verdier'!$D$2:$D$4,'Kriterie-verdier'!$A$2:$A$4,0,1,1)</f>
        <v>Høy</v>
      </c>
      <c r="AG6" s="15" t="str">
        <f>_xlfn.XLOOKUP(AI6,'Kriterie-verdier'!$D$2:$D$4,'Kriterie-verdier'!$A$2:$A$4,0,1,1)</f>
        <v>Middels</v>
      </c>
      <c r="AH6">
        <f>IFERROR(AVERAGE(_xlfn.XLOOKUP(AA6,'Kriterie-verdier'!$A$2:$A$4,'Kriterie-verdier'!$B$2:$B$4), _xlfn.XLOOKUP(AB6,'Kriterie-verdier'!$A$2:$A$4,'Kriterie-verdier'!$B$2:$B$4), _xlfn.XLOOKUP(AC6,'Kriterie-verdier'!$A$2:$A$4,'Kriterie-verdier'!$B$2:$B$4), _xlfn.XLOOKUP(AD6,'Kriterie-verdier'!$A$2:$A$4,'Kriterie-verdier'!$B$2:$B$4)),"")</f>
        <v>2.5</v>
      </c>
      <c r="AI6">
        <f>IFERROR(_xlfn.XLOOKUP(AE6,'Kriterie-verdier'!$A$2:$A$4,'Kriterie-verdier'!$B$2:$B$4),"")</f>
        <v>2</v>
      </c>
      <c r="AJ6" t="s">
        <v>57</v>
      </c>
      <c r="AK6" s="23" t="b">
        <v>1</v>
      </c>
      <c r="AL6" t="s">
        <v>83</v>
      </c>
    </row>
    <row r="7" spans="1:38" x14ac:dyDescent="0.2">
      <c r="A7" t="s">
        <v>129</v>
      </c>
      <c r="B7">
        <v>47</v>
      </c>
      <c r="C7" s="23" t="b">
        <v>0</v>
      </c>
      <c r="D7" s="23" t="b">
        <v>0</v>
      </c>
      <c r="E7" s="23" t="b">
        <v>0</v>
      </c>
      <c r="F7" s="12" t="s">
        <v>130</v>
      </c>
      <c r="G7" s="12" t="s">
        <v>47</v>
      </c>
      <c r="H7" t="s">
        <v>131</v>
      </c>
      <c r="I7" t="s">
        <v>132</v>
      </c>
      <c r="J7" t="s">
        <v>133</v>
      </c>
      <c r="M7">
        <v>2023</v>
      </c>
      <c r="N7" s="21" t="s">
        <v>129</v>
      </c>
      <c r="P7" s="10" t="s">
        <v>50</v>
      </c>
      <c r="S7" s="10" t="s">
        <v>51</v>
      </c>
      <c r="T7" s="10" t="s">
        <v>51</v>
      </c>
      <c r="U7">
        <f>_xlfn.XLOOKUP(S7,'Lavterskel-verdier'!$A$2:$A$4,'Lavterskel-verdier'!$B$2:$B$4,0)</f>
        <v>2</v>
      </c>
      <c r="V7">
        <f>_xlfn.XLOOKUP(T7,'Lavterskel-verdier'!$A$2:$A$4,'Lavterskel-verdier'!$B$2:$B$4,0)</f>
        <v>2</v>
      </c>
      <c r="W7">
        <f>IFERROR(AVERAGEIF(U7:V7,"&lt;&gt;0"), "")</f>
        <v>2</v>
      </c>
      <c r="X7" s="13" t="b">
        <v>1</v>
      </c>
      <c r="Y7" s="13" t="b">
        <v>1</v>
      </c>
      <c r="Z7" s="22" t="s">
        <v>81</v>
      </c>
      <c r="AA7" t="s">
        <v>82</v>
      </c>
      <c r="AB7" t="s">
        <v>91</v>
      </c>
      <c r="AC7" t="s">
        <v>115</v>
      </c>
      <c r="AD7" t="s">
        <v>115</v>
      </c>
      <c r="AE7" s="39" t="s">
        <v>82</v>
      </c>
      <c r="AF7" s="15" t="str">
        <f>_xlfn.XLOOKUP(AH7,'Kriterie-verdier'!$D$2:$D$4,'Kriterie-verdier'!$A$2:$A$4,0,1,1)</f>
        <v>Middels</v>
      </c>
      <c r="AG7" s="15" t="str">
        <f>_xlfn.XLOOKUP(AI7,'Kriterie-verdier'!$D$2:$D$4,'Kriterie-verdier'!$A$2:$A$4,0,1,1)</f>
        <v>Høy</v>
      </c>
      <c r="AH7">
        <f>IFERROR(AVERAGE(_xlfn.XLOOKUP(AA7,'Kriterie-verdier'!$A$2:$A$4,'Kriterie-verdier'!$B$2:$B$4), _xlfn.XLOOKUP(AB7,'Kriterie-verdier'!$A$2:$A$4,'Kriterie-verdier'!$B$2:$B$4), _xlfn.XLOOKUP(AC7,'Kriterie-verdier'!$A$2:$A$4,'Kriterie-verdier'!$B$2:$B$4), _xlfn.XLOOKUP(AD7,'Kriterie-verdier'!$A$2:$A$4,'Kriterie-verdier'!$B$2:$B$4)),"")</f>
        <v>2</v>
      </c>
      <c r="AI7">
        <f>IFERROR(_xlfn.XLOOKUP(AE7,'Kriterie-verdier'!$A$2:$A$4,'Kriterie-verdier'!$B$2:$B$4),"")</f>
        <v>3</v>
      </c>
      <c r="AJ7" t="s">
        <v>57</v>
      </c>
      <c r="AK7" s="23" t="b">
        <v>1</v>
      </c>
      <c r="AL7" t="s">
        <v>83</v>
      </c>
    </row>
    <row r="8" spans="1:38" ht="16" x14ac:dyDescent="0.2">
      <c r="A8" s="27" t="s">
        <v>149</v>
      </c>
      <c r="B8">
        <v>120</v>
      </c>
      <c r="C8" s="23" t="b">
        <v>0</v>
      </c>
      <c r="D8" s="23" t="b">
        <v>0</v>
      </c>
      <c r="E8" s="23" t="b">
        <v>0</v>
      </c>
      <c r="F8" s="12"/>
      <c r="G8" s="12" t="s">
        <v>88</v>
      </c>
      <c r="M8">
        <v>2025</v>
      </c>
      <c r="P8" s="10" t="s">
        <v>54</v>
      </c>
      <c r="Q8" s="12" t="s">
        <v>150</v>
      </c>
      <c r="R8" s="12" t="s">
        <v>151</v>
      </c>
      <c r="S8" s="10" t="s">
        <v>109</v>
      </c>
      <c r="T8" s="10" t="s">
        <v>51</v>
      </c>
      <c r="U8">
        <f>_xlfn.XLOOKUP(S8,'Lavterskel-verdier'!$A$2:$A$4,'Lavterskel-verdier'!$B$2:$B$4,0)</f>
        <v>3</v>
      </c>
      <c r="V8">
        <f>_xlfn.XLOOKUP(T8,'Lavterskel-verdier'!$A$2:$A$4,'Lavterskel-verdier'!$B$2:$B$4,0)</f>
        <v>2</v>
      </c>
      <c r="W8">
        <f>IFERROR(AVERAGEIF(U8:V8,"&lt;&gt;0"), "")</f>
        <v>2.5</v>
      </c>
      <c r="X8" s="13" t="b">
        <v>1</v>
      </c>
      <c r="Y8" s="13" t="b">
        <v>1</v>
      </c>
      <c r="Z8" s="22" t="s">
        <v>81</v>
      </c>
      <c r="AA8" t="s">
        <v>115</v>
      </c>
      <c r="AB8" t="s">
        <v>91</v>
      </c>
      <c r="AC8" t="s">
        <v>82</v>
      </c>
      <c r="AD8" t="s">
        <v>82</v>
      </c>
      <c r="AE8" s="39" t="s">
        <v>115</v>
      </c>
      <c r="AF8" s="15" t="str">
        <f>_xlfn.XLOOKUP(AH8,'Kriterie-verdier'!$D$2:$D$4,'Kriterie-verdier'!$A$2:$A$4,0,1,1)</f>
        <v>Middels</v>
      </c>
      <c r="AG8" s="15" t="str">
        <f>_xlfn.XLOOKUP(AI8,'Kriterie-verdier'!$D$2:$D$4,'Kriterie-verdier'!$A$2:$A$4,0,1,1)</f>
        <v>Middels</v>
      </c>
      <c r="AH8">
        <f>IFERROR(AVERAGE(_xlfn.XLOOKUP(AA8,'Kriterie-verdier'!$A$2:$A$4,'Kriterie-verdier'!$B$2:$B$4), _xlfn.XLOOKUP(AB8,'Kriterie-verdier'!$A$2:$A$4,'Kriterie-verdier'!$B$2:$B$4), _xlfn.XLOOKUP(AC8,'Kriterie-verdier'!$A$2:$A$4,'Kriterie-verdier'!$B$2:$B$4), _xlfn.XLOOKUP(AD8,'Kriterie-verdier'!$A$2:$A$4,'Kriterie-verdier'!$B$2:$B$4)),"")</f>
        <v>2.25</v>
      </c>
      <c r="AI8">
        <f>IFERROR(_xlfn.XLOOKUP(AE8,'Kriterie-verdier'!$A$2:$A$4,'Kriterie-verdier'!$B$2:$B$4),"")</f>
        <v>2</v>
      </c>
      <c r="AJ8" t="s">
        <v>57</v>
      </c>
      <c r="AK8" s="23" t="b">
        <v>1</v>
      </c>
      <c r="AL8" t="s">
        <v>152</v>
      </c>
    </row>
    <row r="9" spans="1:38" ht="16" x14ac:dyDescent="0.2">
      <c r="A9" s="27" t="s">
        <v>157</v>
      </c>
      <c r="B9">
        <v>129</v>
      </c>
      <c r="C9" s="23" t="b">
        <v>0</v>
      </c>
      <c r="D9" s="23" t="b">
        <v>0</v>
      </c>
      <c r="E9" s="23" t="b">
        <v>0</v>
      </c>
      <c r="F9" s="12" t="s">
        <v>158</v>
      </c>
      <c r="G9" s="12" t="s">
        <v>88</v>
      </c>
      <c r="M9">
        <v>2025</v>
      </c>
      <c r="P9" s="10" t="s">
        <v>54</v>
      </c>
      <c r="Q9" s="12" t="s">
        <v>159</v>
      </c>
      <c r="R9" s="12" t="s">
        <v>160</v>
      </c>
      <c r="S9" s="10" t="s">
        <v>55</v>
      </c>
      <c r="T9" s="10" t="s">
        <v>55</v>
      </c>
      <c r="U9">
        <f>_xlfn.XLOOKUP(S9,'Lavterskel-verdier'!$A$2:$A$4,'Lavterskel-verdier'!$B$2:$B$4,0)</f>
        <v>1</v>
      </c>
      <c r="V9">
        <f>_xlfn.XLOOKUP(T9,'Lavterskel-verdier'!$A$2:$A$4,'Lavterskel-verdier'!$B$2:$B$4,0)</f>
        <v>1</v>
      </c>
      <c r="W9">
        <f>IFERROR(AVERAGEIF(U9:V9,"&lt;&gt;0"), "")</f>
        <v>1</v>
      </c>
      <c r="X9" s="13" t="b">
        <v>1</v>
      </c>
      <c r="Y9" s="13" t="b">
        <v>1</v>
      </c>
      <c r="Z9" s="22" t="s">
        <v>81</v>
      </c>
      <c r="AA9" t="s">
        <v>115</v>
      </c>
      <c r="AB9" t="s">
        <v>91</v>
      </c>
      <c r="AC9" t="s">
        <v>82</v>
      </c>
      <c r="AD9" t="s">
        <v>115</v>
      </c>
      <c r="AE9" s="39" t="s">
        <v>82</v>
      </c>
      <c r="AF9" s="15" t="str">
        <f>_xlfn.XLOOKUP(AH9,'Kriterie-verdier'!$D$2:$D$4,'Kriterie-verdier'!$A$2:$A$4,0,1,1)</f>
        <v>Middels</v>
      </c>
      <c r="AG9" s="15" t="str">
        <f>_xlfn.XLOOKUP(AI9,'Kriterie-verdier'!$D$2:$D$4,'Kriterie-verdier'!$A$2:$A$4,0,1,1)</f>
        <v>Høy</v>
      </c>
      <c r="AH9">
        <f>IFERROR(AVERAGE(_xlfn.XLOOKUP(AA9,'Kriterie-verdier'!$A$2:$A$4,'Kriterie-verdier'!$B$2:$B$4), _xlfn.XLOOKUP(AB9,'Kriterie-verdier'!$A$2:$A$4,'Kriterie-verdier'!$B$2:$B$4), _xlfn.XLOOKUP(AC9,'Kriterie-verdier'!$A$2:$A$4,'Kriterie-verdier'!$B$2:$B$4), _xlfn.XLOOKUP(AD9,'Kriterie-verdier'!$A$2:$A$4,'Kriterie-verdier'!$B$2:$B$4)),"")</f>
        <v>2</v>
      </c>
      <c r="AI9">
        <f>IFERROR(_xlfn.XLOOKUP(AE9,'Kriterie-verdier'!$A$2:$A$4,'Kriterie-verdier'!$B$2:$B$4),"")</f>
        <v>3</v>
      </c>
      <c r="AJ9" t="s">
        <v>57</v>
      </c>
      <c r="AK9" s="23" t="b">
        <v>1</v>
      </c>
      <c r="AL9" t="s">
        <v>152</v>
      </c>
    </row>
    <row r="10" spans="1:38" ht="16" x14ac:dyDescent="0.2">
      <c r="A10" s="27" t="s">
        <v>198</v>
      </c>
      <c r="B10">
        <v>77</v>
      </c>
      <c r="C10" s="23" t="b">
        <v>0</v>
      </c>
      <c r="D10" s="23" t="b">
        <v>0</v>
      </c>
      <c r="E10" s="23" t="b">
        <v>0</v>
      </c>
      <c r="F10" s="12" t="s">
        <v>76</v>
      </c>
      <c r="G10" s="12" t="s">
        <v>47</v>
      </c>
      <c r="I10" t="s">
        <v>77</v>
      </c>
      <c r="K10" t="s">
        <v>77</v>
      </c>
      <c r="L10" t="s">
        <v>78</v>
      </c>
      <c r="M10">
        <v>2022</v>
      </c>
      <c r="P10" s="10" t="s">
        <v>79</v>
      </c>
      <c r="R10" t="s">
        <v>80</v>
      </c>
      <c r="S10" s="10" t="s">
        <v>51</v>
      </c>
      <c r="T10" s="10" t="s">
        <v>51</v>
      </c>
      <c r="U10">
        <f>_xlfn.XLOOKUP(S10,'Lavterskel-verdier'!$A$2:$A$4,'Lavterskel-verdier'!$B$2:$B$4,0)</f>
        <v>2</v>
      </c>
      <c r="V10">
        <f>_xlfn.XLOOKUP(T10,'Lavterskel-verdier'!$A$2:$A$4,'Lavterskel-verdier'!$B$2:$B$4,0)</f>
        <v>2</v>
      </c>
      <c r="W10">
        <f>IFERROR(AVERAGEIF(U10:V10,"&lt;&gt;0"), "")</f>
        <v>2</v>
      </c>
      <c r="X10" s="13" t="b">
        <v>1</v>
      </c>
      <c r="Y10" s="13" t="b">
        <v>1</v>
      </c>
      <c r="Z10" s="22" t="s">
        <v>81</v>
      </c>
      <c r="AA10" t="s">
        <v>115</v>
      </c>
      <c r="AB10" t="s">
        <v>91</v>
      </c>
      <c r="AC10" t="s">
        <v>82</v>
      </c>
      <c r="AD10" t="s">
        <v>115</v>
      </c>
      <c r="AE10" s="39" t="s">
        <v>115</v>
      </c>
      <c r="AF10" s="15" t="str">
        <f>_xlfn.XLOOKUP(AH10,'Kriterie-verdier'!$D$2:$D$4,'Kriterie-verdier'!$A$2:$A$4,0,1,1)</f>
        <v>Middels</v>
      </c>
      <c r="AG10" s="15" t="str">
        <f>_xlfn.XLOOKUP(AI10,'Kriterie-verdier'!$D$2:$D$4,'Kriterie-verdier'!$A$2:$A$4,0,1,1)</f>
        <v>Middels</v>
      </c>
      <c r="AH10">
        <f>IFERROR(AVERAGE(_xlfn.XLOOKUP(AA10,'Kriterie-verdier'!$A$2:$A$4,'Kriterie-verdier'!$B$2:$B$4), _xlfn.XLOOKUP(AB10,'Kriterie-verdier'!$A$2:$A$4,'Kriterie-verdier'!$B$2:$B$4), _xlfn.XLOOKUP(AC10,'Kriterie-verdier'!$A$2:$A$4,'Kriterie-verdier'!$B$2:$B$4), _xlfn.XLOOKUP(AD10,'Kriterie-verdier'!$A$2:$A$4,'Kriterie-verdier'!$B$2:$B$4)),"")</f>
        <v>2</v>
      </c>
      <c r="AI10">
        <f>IFERROR(_xlfn.XLOOKUP(AE10,'Kriterie-verdier'!$A$2:$A$4,'Kriterie-verdier'!$B$2:$B$4),"")</f>
        <v>2</v>
      </c>
      <c r="AJ10" t="s">
        <v>57</v>
      </c>
      <c r="AK10" s="23" t="b">
        <v>1</v>
      </c>
      <c r="AL10" t="s">
        <v>152</v>
      </c>
    </row>
    <row r="11" spans="1:38" ht="16" x14ac:dyDescent="0.2">
      <c r="A11" t="s">
        <v>228</v>
      </c>
      <c r="B11">
        <v>60</v>
      </c>
      <c r="C11" s="23" t="b">
        <v>0</v>
      </c>
      <c r="D11" s="23" t="b">
        <v>0</v>
      </c>
      <c r="E11" s="23" t="b">
        <v>0</v>
      </c>
      <c r="F11" s="12" t="s">
        <v>229</v>
      </c>
      <c r="G11" s="12" t="s">
        <v>47</v>
      </c>
      <c r="H11" s="12" t="s">
        <v>230</v>
      </c>
      <c r="I11" t="s">
        <v>231</v>
      </c>
      <c r="M11">
        <v>2022</v>
      </c>
      <c r="N11" s="21" t="s">
        <v>232</v>
      </c>
      <c r="P11" s="10" t="s">
        <v>50</v>
      </c>
      <c r="S11" s="10" t="s">
        <v>109</v>
      </c>
      <c r="T11" s="10" t="s">
        <v>109</v>
      </c>
      <c r="U11">
        <f>_xlfn.XLOOKUP(S11,'Lavterskel-verdier'!$A$2:$A$4,'Lavterskel-verdier'!$B$2:$B$4,0)</f>
        <v>3</v>
      </c>
      <c r="V11">
        <f>_xlfn.XLOOKUP(T11,'Lavterskel-verdier'!$A$2:$A$4,'Lavterskel-verdier'!$B$2:$B$4,0)</f>
        <v>3</v>
      </c>
      <c r="W11">
        <f>IFERROR(AVERAGEIF(U11:V11,"&lt;&gt;0"), "")</f>
        <v>3</v>
      </c>
      <c r="X11" s="13" t="b">
        <v>1</v>
      </c>
      <c r="Y11" s="13" t="b">
        <v>1</v>
      </c>
      <c r="Z11" s="22" t="s">
        <v>81</v>
      </c>
      <c r="AA11" t="s">
        <v>82</v>
      </c>
      <c r="AB11" t="s">
        <v>91</v>
      </c>
      <c r="AC11" t="s">
        <v>115</v>
      </c>
      <c r="AD11" t="s">
        <v>82</v>
      </c>
      <c r="AE11" s="39" t="s">
        <v>82</v>
      </c>
      <c r="AF11" s="15" t="str">
        <f>_xlfn.XLOOKUP(AH11,'Kriterie-verdier'!$D$2:$D$4,'Kriterie-verdier'!$A$2:$A$4,0,1,1)</f>
        <v>Middels</v>
      </c>
      <c r="AG11" s="15" t="str">
        <f>_xlfn.XLOOKUP(AI11,'Kriterie-verdier'!$D$2:$D$4,'Kriterie-verdier'!$A$2:$A$4,0,1,1)</f>
        <v>Høy</v>
      </c>
      <c r="AH11">
        <f>IFERROR(AVERAGE(_xlfn.XLOOKUP(AA11,'Kriterie-verdier'!$A$2:$A$4,'Kriterie-verdier'!$B$2:$B$4), _xlfn.XLOOKUP(AB11,'Kriterie-verdier'!$A$2:$A$4,'Kriterie-verdier'!$B$2:$B$4), _xlfn.XLOOKUP(AC11,'Kriterie-verdier'!$A$2:$A$4,'Kriterie-verdier'!$B$2:$B$4), _xlfn.XLOOKUP(AD11,'Kriterie-verdier'!$A$2:$A$4,'Kriterie-verdier'!$B$2:$B$4)),"")</f>
        <v>2.25</v>
      </c>
      <c r="AI11">
        <f>IFERROR(_xlfn.XLOOKUP(AE11,'Kriterie-verdier'!$A$2:$A$4,'Kriterie-verdier'!$B$2:$B$4),"")</f>
        <v>3</v>
      </c>
      <c r="AJ11" t="s">
        <v>57</v>
      </c>
      <c r="AK11" s="23" t="b">
        <v>1</v>
      </c>
      <c r="AL11" t="s">
        <v>233</v>
      </c>
    </row>
    <row r="12" spans="1:38" ht="32" x14ac:dyDescent="0.2">
      <c r="A12" s="27" t="s">
        <v>240</v>
      </c>
      <c r="B12">
        <v>122</v>
      </c>
      <c r="C12" s="23" t="b">
        <v>0</v>
      </c>
      <c r="D12" s="23" t="b">
        <v>0</v>
      </c>
      <c r="E12" s="23" t="b">
        <v>0</v>
      </c>
      <c r="F12" s="12"/>
      <c r="G12" s="12" t="s">
        <v>88</v>
      </c>
      <c r="H12" s="12" t="s">
        <v>241</v>
      </c>
      <c r="I12" t="s">
        <v>242</v>
      </c>
      <c r="M12">
        <v>2025</v>
      </c>
      <c r="P12" s="10" t="s">
        <v>54</v>
      </c>
      <c r="Q12" s="12" t="s">
        <v>243</v>
      </c>
      <c r="R12" s="12" t="s">
        <v>244</v>
      </c>
      <c r="S12" s="10" t="s">
        <v>51</v>
      </c>
      <c r="T12" s="10" t="s">
        <v>51</v>
      </c>
      <c r="U12">
        <f>_xlfn.XLOOKUP(S12,'Lavterskel-verdier'!$A$2:$A$4,'Lavterskel-verdier'!$B$2:$B$4,0)</f>
        <v>2</v>
      </c>
      <c r="V12">
        <f>_xlfn.XLOOKUP(T12,'Lavterskel-verdier'!$A$2:$A$4,'Lavterskel-verdier'!$B$2:$B$4,0)</f>
        <v>2</v>
      </c>
      <c r="W12">
        <f>IFERROR(AVERAGEIF(U12:V12,"&lt;&gt;0"), "")</f>
        <v>2</v>
      </c>
      <c r="X12" s="13" t="b">
        <v>1</v>
      </c>
      <c r="Y12" s="13" t="b">
        <v>1</v>
      </c>
      <c r="Z12" s="22" t="s">
        <v>56</v>
      </c>
      <c r="AA12" t="s">
        <v>82</v>
      </c>
      <c r="AB12" t="s">
        <v>91</v>
      </c>
      <c r="AC12" t="s">
        <v>91</v>
      </c>
      <c r="AD12" t="s">
        <v>82</v>
      </c>
      <c r="AE12" s="39" t="s">
        <v>82</v>
      </c>
      <c r="AF12" s="15" t="str">
        <f>_xlfn.XLOOKUP(AH12,'Kriterie-verdier'!$D$2:$D$4,'Kriterie-verdier'!$A$2:$A$4,0,1,1)</f>
        <v>Middels</v>
      </c>
      <c r="AG12" s="15" t="str">
        <f>_xlfn.XLOOKUP(AI12,'Kriterie-verdier'!$D$2:$D$4,'Kriterie-verdier'!$A$2:$A$4,0,1,1)</f>
        <v>Høy</v>
      </c>
      <c r="AH12">
        <f>IFERROR(AVERAGE(_xlfn.XLOOKUP(AA12,'Kriterie-verdier'!$A$2:$A$4,'Kriterie-verdier'!$B$2:$B$4), _xlfn.XLOOKUP(AB12,'Kriterie-verdier'!$A$2:$A$4,'Kriterie-verdier'!$B$2:$B$4), _xlfn.XLOOKUP(AC12,'Kriterie-verdier'!$A$2:$A$4,'Kriterie-verdier'!$B$2:$B$4), _xlfn.XLOOKUP(AD12,'Kriterie-verdier'!$A$2:$A$4,'Kriterie-verdier'!$B$2:$B$4)),"")</f>
        <v>2</v>
      </c>
      <c r="AI12">
        <f>IFERROR(_xlfn.XLOOKUP(AE12,'Kriterie-verdier'!$A$2:$A$4,'Kriterie-verdier'!$B$2:$B$4),"")</f>
        <v>3</v>
      </c>
      <c r="AJ12" t="s">
        <v>57</v>
      </c>
      <c r="AK12" s="23" t="b">
        <v>1</v>
      </c>
      <c r="AL12" t="s">
        <v>233</v>
      </c>
    </row>
    <row r="13" spans="1:38" ht="16" x14ac:dyDescent="0.2">
      <c r="A13" s="27" t="s">
        <v>263</v>
      </c>
      <c r="B13">
        <v>86</v>
      </c>
      <c r="C13" s="23" t="b">
        <v>0</v>
      </c>
      <c r="D13" s="23" t="b">
        <v>1</v>
      </c>
      <c r="E13" s="23" t="b">
        <v>0</v>
      </c>
      <c r="F13" s="12" t="s">
        <v>264</v>
      </c>
      <c r="G13" s="12" t="s">
        <v>47</v>
      </c>
      <c r="H13" s="12" t="s">
        <v>265</v>
      </c>
      <c r="I13" t="s">
        <v>125</v>
      </c>
      <c r="K13" t="s">
        <v>143</v>
      </c>
      <c r="L13" t="s">
        <v>96</v>
      </c>
      <c r="M13">
        <v>2022</v>
      </c>
      <c r="P13" s="10" t="s">
        <v>79</v>
      </c>
      <c r="S13" s="10" t="s">
        <v>109</v>
      </c>
      <c r="T13" s="10" t="s">
        <v>109</v>
      </c>
      <c r="U13">
        <f>_xlfn.XLOOKUP(S13,'Lavterskel-verdier'!$A$2:$A$4,'Lavterskel-verdier'!$B$2:$B$4,0)</f>
        <v>3</v>
      </c>
      <c r="V13">
        <f>_xlfn.XLOOKUP(T13,'Lavterskel-verdier'!$A$2:$A$4,'Lavterskel-verdier'!$B$2:$B$4,0)</f>
        <v>3</v>
      </c>
      <c r="W13">
        <f>IFERROR(AVERAGEIF(U13:V13,"&lt;&gt;0"), "")</f>
        <v>3</v>
      </c>
      <c r="X13" s="13" t="b">
        <v>1</v>
      </c>
      <c r="Y13" s="13" t="b">
        <v>1</v>
      </c>
      <c r="Z13" s="22" t="s">
        <v>81</v>
      </c>
      <c r="AA13" t="s">
        <v>115</v>
      </c>
      <c r="AB13" t="s">
        <v>82</v>
      </c>
      <c r="AC13" t="s">
        <v>82</v>
      </c>
      <c r="AD13" t="s">
        <v>82</v>
      </c>
      <c r="AE13" s="39" t="s">
        <v>82</v>
      </c>
      <c r="AF13" s="15" t="str">
        <f>_xlfn.XLOOKUP(AH13,'Kriterie-verdier'!$D$2:$D$4,'Kriterie-verdier'!$A$2:$A$4,0,1,1)</f>
        <v>Høy</v>
      </c>
      <c r="AG13" s="15" t="str">
        <f>_xlfn.XLOOKUP(AI13,'Kriterie-verdier'!$D$2:$D$4,'Kriterie-verdier'!$A$2:$A$4,0,1,1)</f>
        <v>Høy</v>
      </c>
      <c r="AH13">
        <f>IFERROR(AVERAGE(_xlfn.XLOOKUP(AA13,'Kriterie-verdier'!$A$2:$A$4,'Kriterie-verdier'!$B$2:$B$4), _xlfn.XLOOKUP(AB13,'Kriterie-verdier'!$A$2:$A$4,'Kriterie-verdier'!$B$2:$B$4), _xlfn.XLOOKUP(AC13,'Kriterie-verdier'!$A$2:$A$4,'Kriterie-verdier'!$B$2:$B$4), _xlfn.XLOOKUP(AD13,'Kriterie-verdier'!$A$2:$A$4,'Kriterie-verdier'!$B$2:$B$4)),"")</f>
        <v>2.75</v>
      </c>
      <c r="AI13">
        <f>IFERROR(_xlfn.XLOOKUP(AE13,'Kriterie-verdier'!$A$2:$A$4,'Kriterie-verdier'!$B$2:$B$4),"")</f>
        <v>3</v>
      </c>
      <c r="AJ13" t="s">
        <v>57</v>
      </c>
      <c r="AK13" s="23" t="b">
        <v>1</v>
      </c>
      <c r="AL13" t="s">
        <v>266</v>
      </c>
    </row>
    <row r="14" spans="1:38" ht="16" x14ac:dyDescent="0.2">
      <c r="A14" t="s">
        <v>307</v>
      </c>
      <c r="B14">
        <v>49</v>
      </c>
      <c r="C14" s="23" t="b">
        <v>0</v>
      </c>
      <c r="D14" s="23" t="b">
        <v>1</v>
      </c>
      <c r="E14" s="23" t="b">
        <v>0</v>
      </c>
      <c r="F14" s="12" t="s">
        <v>308</v>
      </c>
      <c r="G14" s="12" t="s">
        <v>47</v>
      </c>
      <c r="H14" s="12" t="s">
        <v>309</v>
      </c>
      <c r="I14" t="s">
        <v>300</v>
      </c>
      <c r="J14" s="21" t="s">
        <v>310</v>
      </c>
      <c r="M14">
        <v>2022</v>
      </c>
      <c r="N14" s="21" t="s">
        <v>311</v>
      </c>
      <c r="P14" s="10" t="s">
        <v>50</v>
      </c>
      <c r="S14" s="10" t="s">
        <v>109</v>
      </c>
      <c r="T14" s="10" t="s">
        <v>109</v>
      </c>
      <c r="U14">
        <f>_xlfn.XLOOKUP(S14,'Lavterskel-verdier'!$A$2:$A$4,'Lavterskel-verdier'!$B$2:$B$4,0)</f>
        <v>3</v>
      </c>
      <c r="V14">
        <f>_xlfn.XLOOKUP(T14,'Lavterskel-verdier'!$A$2:$A$4,'Lavterskel-verdier'!$B$2:$B$4,0)</f>
        <v>3</v>
      </c>
      <c r="W14">
        <f>IFERROR(AVERAGEIF(U14:V14,"&lt;&gt;0"), "")</f>
        <v>3</v>
      </c>
      <c r="X14" s="13"/>
      <c r="Y14" s="13" t="b">
        <v>1</v>
      </c>
      <c r="Z14" s="22" t="s">
        <v>81</v>
      </c>
      <c r="AA14" t="s">
        <v>82</v>
      </c>
      <c r="AB14" t="s">
        <v>91</v>
      </c>
      <c r="AC14" t="s">
        <v>82</v>
      </c>
      <c r="AD14" t="s">
        <v>82</v>
      </c>
      <c r="AE14" s="39" t="s">
        <v>82</v>
      </c>
      <c r="AF14" s="15" t="str">
        <f>_xlfn.XLOOKUP(AH14,'Kriterie-verdier'!$D$2:$D$4,'Kriterie-verdier'!$A$2:$A$4,0,1,1)</f>
        <v>Høy</v>
      </c>
      <c r="AG14" s="15" t="str">
        <f>_xlfn.XLOOKUP(AI14,'Kriterie-verdier'!$D$2:$D$4,'Kriterie-verdier'!$A$2:$A$4,0,1,1)</f>
        <v>Høy</v>
      </c>
      <c r="AH14">
        <f>IFERROR(AVERAGE(_xlfn.XLOOKUP(AA14,'Kriterie-verdier'!$A$2:$A$4,'Kriterie-verdier'!$B$2:$B$4), _xlfn.XLOOKUP(AB14,'Kriterie-verdier'!$A$2:$A$4,'Kriterie-verdier'!$B$2:$B$4), _xlfn.XLOOKUP(AC14,'Kriterie-verdier'!$A$2:$A$4,'Kriterie-verdier'!$B$2:$B$4), _xlfn.XLOOKUP(AD14,'Kriterie-verdier'!$A$2:$A$4,'Kriterie-verdier'!$B$2:$B$4)),"")</f>
        <v>2.5</v>
      </c>
      <c r="AI14">
        <f>IFERROR(_xlfn.XLOOKUP(AE14,'Kriterie-verdier'!$A$2:$A$4,'Kriterie-verdier'!$B$2:$B$4),"")</f>
        <v>3</v>
      </c>
      <c r="AJ14" t="s">
        <v>57</v>
      </c>
      <c r="AK14" s="23" t="b">
        <v>1</v>
      </c>
      <c r="AL14" t="s">
        <v>266</v>
      </c>
    </row>
    <row r="15" spans="1:38" ht="16" x14ac:dyDescent="0.2">
      <c r="A15" s="26" t="s">
        <v>312</v>
      </c>
      <c r="B15">
        <v>160</v>
      </c>
      <c r="C15" s="23" t="b">
        <v>0</v>
      </c>
      <c r="D15" s="23" t="b">
        <v>0</v>
      </c>
      <c r="E15" s="23" t="b">
        <v>0</v>
      </c>
      <c r="F15" s="12" t="s">
        <v>313</v>
      </c>
      <c r="H15" s="12" t="s">
        <v>314</v>
      </c>
      <c r="K15" t="s">
        <v>315</v>
      </c>
      <c r="L15" t="s">
        <v>128</v>
      </c>
      <c r="M15">
        <v>2025</v>
      </c>
      <c r="P15" s="10" t="s">
        <v>54</v>
      </c>
      <c r="R15" s="12"/>
      <c r="S15" s="10"/>
      <c r="T15" s="10" t="s">
        <v>109</v>
      </c>
      <c r="U15">
        <f>_xlfn.XLOOKUP(S15,'Lavterskel-verdier'!$A$2:$A$4,'Lavterskel-verdier'!$B$2:$B$4,0)</f>
        <v>0</v>
      </c>
      <c r="V15">
        <f>_xlfn.XLOOKUP(T15,'Lavterskel-verdier'!$A$2:$A$4,'Lavterskel-verdier'!$B$2:$B$4,0)</f>
        <v>3</v>
      </c>
      <c r="W15">
        <f>IFERROR(AVERAGEIF(U15:V15,"&lt;&gt;0"), "")</f>
        <v>3</v>
      </c>
      <c r="X15" s="13"/>
      <c r="Y15" s="13" t="b">
        <v>1</v>
      </c>
      <c r="Z15" s="22" t="s">
        <v>81</v>
      </c>
      <c r="AA15" t="s">
        <v>115</v>
      </c>
      <c r="AB15" t="s">
        <v>91</v>
      </c>
      <c r="AC15" t="s">
        <v>82</v>
      </c>
      <c r="AD15" t="s">
        <v>82</v>
      </c>
      <c r="AE15" s="39" t="s">
        <v>82</v>
      </c>
      <c r="AF15" s="15" t="str">
        <f>_xlfn.XLOOKUP(AH15,'Kriterie-verdier'!$D$2:$D$4,'Kriterie-verdier'!$A$2:$A$4,0,1,1)</f>
        <v>Middels</v>
      </c>
      <c r="AG15" s="15" t="str">
        <f>_xlfn.XLOOKUP(AI15,'Kriterie-verdier'!$D$2:$D$4,'Kriterie-verdier'!$A$2:$A$4,0,1,1)</f>
        <v>Høy</v>
      </c>
      <c r="AH15">
        <f>IFERROR(AVERAGE(_xlfn.XLOOKUP(AA15,'Kriterie-verdier'!$A$2:$A$4,'Kriterie-verdier'!$B$2:$B$4), _xlfn.XLOOKUP(AB15,'Kriterie-verdier'!$A$2:$A$4,'Kriterie-verdier'!$B$2:$B$4), _xlfn.XLOOKUP(AC15,'Kriterie-verdier'!$A$2:$A$4,'Kriterie-verdier'!$B$2:$B$4), _xlfn.XLOOKUP(AD15,'Kriterie-verdier'!$A$2:$A$4,'Kriterie-verdier'!$B$2:$B$4)),"")</f>
        <v>2.25</v>
      </c>
      <c r="AI15">
        <f>IFERROR(_xlfn.XLOOKUP(AE15,'Kriterie-verdier'!$A$2:$A$4,'Kriterie-verdier'!$B$2:$B$4),"")</f>
        <v>3</v>
      </c>
      <c r="AJ15" t="s">
        <v>57</v>
      </c>
      <c r="AK15" s="23" t="b">
        <v>1</v>
      </c>
      <c r="AL15" t="s">
        <v>266</v>
      </c>
    </row>
    <row r="16" spans="1:38" ht="16" x14ac:dyDescent="0.2">
      <c r="A16" s="29" t="s">
        <v>316</v>
      </c>
      <c r="B16">
        <v>234</v>
      </c>
      <c r="C16" s="23" t="b">
        <v>0</v>
      </c>
      <c r="D16" s="23" t="b">
        <v>0</v>
      </c>
      <c r="E16" s="23" t="b">
        <v>0</v>
      </c>
      <c r="F16" s="12"/>
      <c r="G16" s="12"/>
      <c r="M16">
        <v>2025</v>
      </c>
      <c r="P16" s="10" t="s">
        <v>54</v>
      </c>
      <c r="S16" s="10" t="s">
        <v>51</v>
      </c>
      <c r="T16" s="10"/>
      <c r="U16">
        <f>_xlfn.XLOOKUP(S16,'Lavterskel-verdier'!$A$2:$A$4,'Lavterskel-verdier'!$B$2:$B$4,0)</f>
        <v>2</v>
      </c>
      <c r="V16">
        <f>_xlfn.XLOOKUP(T16,'Lavterskel-verdier'!$A$2:$A$4,'Lavterskel-verdier'!$B$2:$B$4,0)</f>
        <v>0</v>
      </c>
      <c r="W16">
        <f>IFERROR(AVERAGEIF(U16:V16,"&lt;&gt;0"), "")</f>
        <v>2</v>
      </c>
      <c r="X16" s="13" t="b">
        <v>1</v>
      </c>
      <c r="Y16" s="13" t="b">
        <v>1</v>
      </c>
      <c r="Z16" s="22" t="s">
        <v>69</v>
      </c>
      <c r="AA16" t="s">
        <v>82</v>
      </c>
      <c r="AB16" t="s">
        <v>91</v>
      </c>
      <c r="AC16" t="s">
        <v>82</v>
      </c>
      <c r="AD16" t="s">
        <v>115</v>
      </c>
      <c r="AE16" s="39" t="s">
        <v>82</v>
      </c>
      <c r="AF16" s="15" t="str">
        <f>_xlfn.XLOOKUP(AH16,'Kriterie-verdier'!$D$2:$D$4,'Kriterie-verdier'!$A$2:$A$4,0,1,1)</f>
        <v>Middels</v>
      </c>
      <c r="AG16" s="15" t="str">
        <f>_xlfn.XLOOKUP(AI16,'Kriterie-verdier'!$D$2:$D$4,'Kriterie-verdier'!$A$2:$A$4,0,1,1)</f>
        <v>Høy</v>
      </c>
      <c r="AH16">
        <f>IFERROR(AVERAGE(_xlfn.XLOOKUP(AA16,'Kriterie-verdier'!$A$2:$A$4,'Kriterie-verdier'!$B$2:$B$4), _xlfn.XLOOKUP(AB16,'Kriterie-verdier'!$A$2:$A$4,'Kriterie-verdier'!$B$2:$B$4), _xlfn.XLOOKUP(AC16,'Kriterie-verdier'!$A$2:$A$4,'Kriterie-verdier'!$B$2:$B$4), _xlfn.XLOOKUP(AD16,'Kriterie-verdier'!$A$2:$A$4,'Kriterie-verdier'!$B$2:$B$4)),"")</f>
        <v>2.25</v>
      </c>
      <c r="AI16">
        <f>IFERROR(_xlfn.XLOOKUP(AE16,'Kriterie-verdier'!$A$2:$A$4,'Kriterie-verdier'!$B$2:$B$4),"")</f>
        <v>3</v>
      </c>
      <c r="AJ16" t="s">
        <v>57</v>
      </c>
      <c r="AK16" s="23" t="b">
        <v>1</v>
      </c>
      <c r="AL16" t="s">
        <v>266</v>
      </c>
    </row>
    <row r="17" spans="1:38" ht="32" x14ac:dyDescent="0.2">
      <c r="A17" s="26" t="s">
        <v>326</v>
      </c>
      <c r="B17">
        <v>154</v>
      </c>
      <c r="C17" s="23" t="b">
        <v>0</v>
      </c>
      <c r="D17" s="23" t="b">
        <v>0</v>
      </c>
      <c r="E17" s="23" t="b">
        <v>0</v>
      </c>
      <c r="F17" s="12" t="s">
        <v>313</v>
      </c>
      <c r="G17" s="12"/>
      <c r="H17" s="12" t="s">
        <v>314</v>
      </c>
      <c r="I17" s="35"/>
      <c r="K17" t="s">
        <v>315</v>
      </c>
      <c r="L17" t="s">
        <v>128</v>
      </c>
      <c r="M17">
        <v>2025</v>
      </c>
      <c r="P17" s="10" t="s">
        <v>54</v>
      </c>
      <c r="Q17" s="12"/>
      <c r="R17" s="12"/>
      <c r="S17" s="10" t="s">
        <v>109</v>
      </c>
      <c r="T17" s="10" t="s">
        <v>109</v>
      </c>
      <c r="U17">
        <f>_xlfn.XLOOKUP(S17,'Lavterskel-verdier'!$A$2:$A$4,'Lavterskel-verdier'!$B$2:$B$4,0)</f>
        <v>3</v>
      </c>
      <c r="V17">
        <f>_xlfn.XLOOKUP(T17,'Lavterskel-verdier'!$A$2:$A$4,'Lavterskel-verdier'!$B$2:$B$4,0)</f>
        <v>3</v>
      </c>
      <c r="W17">
        <f>IFERROR(AVERAGEIF(U17:V17,"&lt;&gt;0"), "")</f>
        <v>3</v>
      </c>
      <c r="X17" s="13" t="b">
        <v>0</v>
      </c>
      <c r="Y17" s="13" t="b">
        <v>1</v>
      </c>
      <c r="Z17" s="22" t="s">
        <v>81</v>
      </c>
      <c r="AA17" t="s">
        <v>91</v>
      </c>
      <c r="AB17" t="s">
        <v>91</v>
      </c>
      <c r="AC17" t="s">
        <v>82</v>
      </c>
      <c r="AD17" t="s">
        <v>82</v>
      </c>
      <c r="AE17" s="39" t="s">
        <v>115</v>
      </c>
      <c r="AF17" s="15" t="str">
        <f>_xlfn.XLOOKUP(AH17,'Kriterie-verdier'!$D$2:$D$4,'Kriterie-verdier'!$A$2:$A$4,0,1,1)</f>
        <v>Middels</v>
      </c>
      <c r="AG17" s="15" t="str">
        <f>_xlfn.XLOOKUP(AI17,'Kriterie-verdier'!$D$2:$D$4,'Kriterie-verdier'!$A$2:$A$4,0,1,1)</f>
        <v>Middels</v>
      </c>
      <c r="AH17">
        <f>IFERROR(AVERAGE(_xlfn.XLOOKUP(AA17,'Kriterie-verdier'!$A$2:$A$4,'Kriterie-verdier'!$B$2:$B$4), _xlfn.XLOOKUP(AB17,'Kriterie-verdier'!$A$2:$A$4,'Kriterie-verdier'!$B$2:$B$4), _xlfn.XLOOKUP(AC17,'Kriterie-verdier'!$A$2:$A$4,'Kriterie-verdier'!$B$2:$B$4), _xlfn.XLOOKUP(AD17,'Kriterie-verdier'!$A$2:$A$4,'Kriterie-verdier'!$B$2:$B$4)),"")</f>
        <v>2</v>
      </c>
      <c r="AI17">
        <f>IFERROR(_xlfn.XLOOKUP(AE17,'Kriterie-verdier'!$A$2:$A$4,'Kriterie-verdier'!$B$2:$B$4),"")</f>
        <v>2</v>
      </c>
      <c r="AJ17" t="s">
        <v>57</v>
      </c>
      <c r="AK17" s="23" t="b">
        <v>1</v>
      </c>
      <c r="AL17" t="s">
        <v>266</v>
      </c>
    </row>
    <row r="18" spans="1:38" ht="46" customHeight="1" x14ac:dyDescent="0.2">
      <c r="A18" s="27" t="s">
        <v>330</v>
      </c>
      <c r="B18">
        <v>140</v>
      </c>
      <c r="C18" s="23" t="b">
        <v>0</v>
      </c>
      <c r="D18" s="23" t="b">
        <v>0</v>
      </c>
      <c r="E18" s="23" t="b">
        <v>0</v>
      </c>
      <c r="F18" s="12"/>
      <c r="G18" s="12" t="s">
        <v>47</v>
      </c>
      <c r="H18" t="s">
        <v>331</v>
      </c>
      <c r="M18">
        <v>2025</v>
      </c>
      <c r="P18" s="10" t="s">
        <v>54</v>
      </c>
      <c r="Q18" s="12" t="s">
        <v>332</v>
      </c>
      <c r="R18" s="12" t="s">
        <v>333</v>
      </c>
      <c r="S18" s="10" t="s">
        <v>109</v>
      </c>
      <c r="T18" s="10" t="s">
        <v>109</v>
      </c>
      <c r="U18">
        <f>_xlfn.XLOOKUP(S18,'Lavterskel-verdier'!$A$2:$A$4,'Lavterskel-verdier'!$B$2:$B$4,0)</f>
        <v>3</v>
      </c>
      <c r="V18">
        <f>_xlfn.XLOOKUP(T18,'Lavterskel-verdier'!$A$2:$A$4,'Lavterskel-verdier'!$B$2:$B$4,0)</f>
        <v>3</v>
      </c>
      <c r="W18">
        <f>IFERROR(AVERAGEIF(U18:V18,"&lt;&gt;0"), "")</f>
        <v>3</v>
      </c>
      <c r="X18" s="13" t="b">
        <v>1</v>
      </c>
      <c r="Y18" s="13" t="b">
        <v>1</v>
      </c>
      <c r="Z18" s="22" t="s">
        <v>81</v>
      </c>
      <c r="AA18" t="s">
        <v>115</v>
      </c>
      <c r="AB18" t="s">
        <v>91</v>
      </c>
      <c r="AC18" t="s">
        <v>82</v>
      </c>
      <c r="AD18" t="s">
        <v>115</v>
      </c>
      <c r="AE18" s="39" t="s">
        <v>82</v>
      </c>
      <c r="AF18" s="15" t="str">
        <f>_xlfn.XLOOKUP(AH18,'Kriterie-verdier'!$D$2:$D$4,'Kriterie-verdier'!$A$2:$A$4,0,1,1)</f>
        <v>Middels</v>
      </c>
      <c r="AG18" s="15" t="str">
        <f>_xlfn.XLOOKUP(AI18,'Kriterie-verdier'!$D$2:$D$4,'Kriterie-verdier'!$A$2:$A$4,0,1,1)</f>
        <v>Høy</v>
      </c>
      <c r="AH18">
        <f>IFERROR(AVERAGE(_xlfn.XLOOKUP(AA18,'Kriterie-verdier'!$A$2:$A$4,'Kriterie-verdier'!$B$2:$B$4), _xlfn.XLOOKUP(AB18,'Kriterie-verdier'!$A$2:$A$4,'Kriterie-verdier'!$B$2:$B$4), _xlfn.XLOOKUP(AC18,'Kriterie-verdier'!$A$2:$A$4,'Kriterie-verdier'!$B$2:$B$4), _xlfn.XLOOKUP(AD18,'Kriterie-verdier'!$A$2:$A$4,'Kriterie-verdier'!$B$2:$B$4)),"")</f>
        <v>2</v>
      </c>
      <c r="AI18">
        <f>IFERROR(_xlfn.XLOOKUP(AE18,'Kriterie-verdier'!$A$2:$A$4,'Kriterie-verdier'!$B$2:$B$4),"")</f>
        <v>3</v>
      </c>
      <c r="AJ18" t="s">
        <v>57</v>
      </c>
      <c r="AK18" s="23" t="b">
        <v>1</v>
      </c>
      <c r="AL18" t="s">
        <v>266</v>
      </c>
    </row>
    <row r="19" spans="1:38" ht="16" x14ac:dyDescent="0.2">
      <c r="A19" s="27" t="s">
        <v>343</v>
      </c>
      <c r="B19">
        <v>109</v>
      </c>
      <c r="C19" s="23" t="b">
        <v>0</v>
      </c>
      <c r="D19" s="23" t="b">
        <v>0</v>
      </c>
      <c r="E19" s="23" t="b">
        <v>0</v>
      </c>
      <c r="F19" s="12"/>
      <c r="G19" s="12" t="s">
        <v>88</v>
      </c>
      <c r="H19" t="s">
        <v>344</v>
      </c>
      <c r="K19" t="s">
        <v>143</v>
      </c>
      <c r="L19" t="s">
        <v>96</v>
      </c>
      <c r="M19">
        <v>2022</v>
      </c>
      <c r="P19" s="10" t="s">
        <v>79</v>
      </c>
      <c r="R19" s="12" t="s">
        <v>345</v>
      </c>
      <c r="S19" s="10" t="s">
        <v>109</v>
      </c>
      <c r="T19" s="10" t="s">
        <v>109</v>
      </c>
      <c r="U19">
        <f>_xlfn.XLOOKUP(S19,'Lavterskel-verdier'!$A$2:$A$4,'Lavterskel-verdier'!$B$2:$B$4,0)</f>
        <v>3</v>
      </c>
      <c r="V19">
        <f>_xlfn.XLOOKUP(T19,'Lavterskel-verdier'!$A$2:$A$4,'Lavterskel-verdier'!$B$2:$B$4,0)</f>
        <v>3</v>
      </c>
      <c r="W19">
        <f>IFERROR(AVERAGEIF(U19:V19,"&lt;&gt;0"), "")</f>
        <v>3</v>
      </c>
      <c r="X19" s="13" t="b">
        <v>1</v>
      </c>
      <c r="Y19" s="13" t="b">
        <v>1</v>
      </c>
      <c r="Z19" s="22" t="s">
        <v>81</v>
      </c>
      <c r="AA19" t="s">
        <v>115</v>
      </c>
      <c r="AB19" t="s">
        <v>91</v>
      </c>
      <c r="AC19" t="s">
        <v>82</v>
      </c>
      <c r="AD19" t="s">
        <v>115</v>
      </c>
      <c r="AE19" s="39" t="s">
        <v>115</v>
      </c>
      <c r="AF19" s="15" t="str">
        <f>_xlfn.XLOOKUP(AH19,'Kriterie-verdier'!$D$2:$D$4,'Kriterie-verdier'!$A$2:$A$4,0,1,1)</f>
        <v>Middels</v>
      </c>
      <c r="AG19" s="15" t="str">
        <f>_xlfn.XLOOKUP(AI19,'Kriterie-verdier'!$D$2:$D$4,'Kriterie-verdier'!$A$2:$A$4,0,1,1)</f>
        <v>Middels</v>
      </c>
      <c r="AH19">
        <f>IFERROR(AVERAGE(_xlfn.XLOOKUP(AA19,'Kriterie-verdier'!$A$2:$A$4,'Kriterie-verdier'!$B$2:$B$4), _xlfn.XLOOKUP(AB19,'Kriterie-verdier'!$A$2:$A$4,'Kriterie-verdier'!$B$2:$B$4), _xlfn.XLOOKUP(AC19,'Kriterie-verdier'!$A$2:$A$4,'Kriterie-verdier'!$B$2:$B$4), _xlfn.XLOOKUP(AD19,'Kriterie-verdier'!$A$2:$A$4,'Kriterie-verdier'!$B$2:$B$4)),"")</f>
        <v>2</v>
      </c>
      <c r="AI19">
        <f>IFERROR(_xlfn.XLOOKUP(AE19,'Kriterie-verdier'!$A$2:$A$4,'Kriterie-verdier'!$B$2:$B$4),"")</f>
        <v>2</v>
      </c>
      <c r="AJ19" t="s">
        <v>57</v>
      </c>
      <c r="AK19" s="23" t="b">
        <v>1</v>
      </c>
      <c r="AL19" t="s">
        <v>346</v>
      </c>
    </row>
    <row r="20" spans="1:38" ht="16" x14ac:dyDescent="0.2">
      <c r="A20" s="27" t="s">
        <v>391</v>
      </c>
      <c r="B20">
        <v>101</v>
      </c>
      <c r="C20" s="23" t="b">
        <v>0</v>
      </c>
      <c r="D20" s="23" t="b">
        <v>0</v>
      </c>
      <c r="E20" s="23" t="b">
        <v>0</v>
      </c>
      <c r="F20" s="12" t="s">
        <v>366</v>
      </c>
      <c r="G20" s="12" t="s">
        <v>88</v>
      </c>
      <c r="H20" t="s">
        <v>392</v>
      </c>
      <c r="K20" t="s">
        <v>143</v>
      </c>
      <c r="L20" t="s">
        <v>96</v>
      </c>
      <c r="M20">
        <v>2022</v>
      </c>
      <c r="P20" s="10" t="s">
        <v>79</v>
      </c>
      <c r="S20" s="10" t="s">
        <v>109</v>
      </c>
      <c r="T20" s="10" t="s">
        <v>109</v>
      </c>
      <c r="U20">
        <f>_xlfn.XLOOKUP(S20,'Lavterskel-verdier'!$A$2:$A$4,'Lavterskel-verdier'!$B$2:$B$4,0)</f>
        <v>3</v>
      </c>
      <c r="V20">
        <f>_xlfn.XLOOKUP(T20,'Lavterskel-verdier'!$A$2:$A$4,'Lavterskel-verdier'!$B$2:$B$4,0)</f>
        <v>3</v>
      </c>
      <c r="W20">
        <f>IFERROR(AVERAGEIF(U20:V20,"&lt;&gt;0"), "")</f>
        <v>3</v>
      </c>
      <c r="X20" s="13" t="b">
        <v>1</v>
      </c>
      <c r="Y20" s="13" t="b">
        <v>1</v>
      </c>
      <c r="Z20" s="22" t="s">
        <v>81</v>
      </c>
      <c r="AA20" t="s">
        <v>82</v>
      </c>
      <c r="AB20" t="s">
        <v>91</v>
      </c>
      <c r="AC20" t="s">
        <v>115</v>
      </c>
      <c r="AD20" t="s">
        <v>82</v>
      </c>
      <c r="AE20" s="39" t="s">
        <v>115</v>
      </c>
      <c r="AF20" s="15" t="str">
        <f>_xlfn.XLOOKUP(AH20,'Kriterie-verdier'!$D$2:$D$4,'Kriterie-verdier'!$A$2:$A$4,0,1,1)</f>
        <v>Middels</v>
      </c>
      <c r="AG20" s="15" t="str">
        <f>_xlfn.XLOOKUP(AI20,'Kriterie-verdier'!$D$2:$D$4,'Kriterie-verdier'!$A$2:$A$4,0,1,1)</f>
        <v>Middels</v>
      </c>
      <c r="AH20">
        <f>IFERROR(AVERAGE(_xlfn.XLOOKUP(AA20,'Kriterie-verdier'!$A$2:$A$4,'Kriterie-verdier'!$B$2:$B$4), _xlfn.XLOOKUP(AB20,'Kriterie-verdier'!$A$2:$A$4,'Kriterie-verdier'!$B$2:$B$4), _xlfn.XLOOKUP(AC20,'Kriterie-verdier'!$A$2:$A$4,'Kriterie-verdier'!$B$2:$B$4), _xlfn.XLOOKUP(AD20,'Kriterie-verdier'!$A$2:$A$4,'Kriterie-verdier'!$B$2:$B$4)),"")</f>
        <v>2.25</v>
      </c>
      <c r="AI20">
        <f>IFERROR(_xlfn.XLOOKUP(AE20,'Kriterie-verdier'!$A$2:$A$4,'Kriterie-verdier'!$B$2:$B$4),"")</f>
        <v>2</v>
      </c>
      <c r="AJ20" t="s">
        <v>57</v>
      </c>
      <c r="AK20" s="23" t="b">
        <v>1</v>
      </c>
      <c r="AL20" t="s">
        <v>346</v>
      </c>
    </row>
    <row r="21" spans="1:38" ht="16" x14ac:dyDescent="0.2">
      <c r="A21" s="27" t="s">
        <v>416</v>
      </c>
      <c r="B21">
        <v>131</v>
      </c>
      <c r="C21" s="23" t="b">
        <v>0</v>
      </c>
      <c r="D21" s="23" t="b">
        <v>0</v>
      </c>
      <c r="E21" s="23" t="b">
        <v>0</v>
      </c>
      <c r="F21" s="12"/>
      <c r="G21" s="12" t="s">
        <v>88</v>
      </c>
      <c r="M21">
        <v>2025</v>
      </c>
      <c r="P21" s="10" t="s">
        <v>54</v>
      </c>
      <c r="Q21" s="12" t="s">
        <v>417</v>
      </c>
      <c r="R21" s="12" t="s">
        <v>418</v>
      </c>
      <c r="S21" s="10" t="s">
        <v>51</v>
      </c>
      <c r="T21" s="10" t="s">
        <v>51</v>
      </c>
      <c r="U21">
        <f>_xlfn.XLOOKUP(S21,'Lavterskel-verdier'!$A$2:$A$4,'Lavterskel-verdier'!$B$2:$B$4,0)</f>
        <v>2</v>
      </c>
      <c r="V21">
        <f>_xlfn.XLOOKUP(T21,'Lavterskel-verdier'!$A$2:$A$4,'Lavterskel-verdier'!$B$2:$B$4,0)</f>
        <v>2</v>
      </c>
      <c r="W21">
        <f>IFERROR(AVERAGEIF(U21:V21,"&lt;&gt;0"), "")</f>
        <v>2</v>
      </c>
      <c r="X21" s="13" t="b">
        <v>1</v>
      </c>
      <c r="Y21" s="13" t="b">
        <v>1</v>
      </c>
      <c r="Z21" s="22" t="s">
        <v>56</v>
      </c>
      <c r="AA21" t="s">
        <v>115</v>
      </c>
      <c r="AB21" t="s">
        <v>91</v>
      </c>
      <c r="AC21" t="s">
        <v>91</v>
      </c>
      <c r="AD21" t="s">
        <v>82</v>
      </c>
      <c r="AE21" s="39" t="s">
        <v>115</v>
      </c>
      <c r="AF21" s="15" t="str">
        <f>_xlfn.XLOOKUP(AH21,'Kriterie-verdier'!$D$2:$D$4,'Kriterie-verdier'!$A$2:$A$4,0,1,1)</f>
        <v>Middels</v>
      </c>
      <c r="AG21" s="15" t="str">
        <f>_xlfn.XLOOKUP(AI21,'Kriterie-verdier'!$D$2:$D$4,'Kriterie-verdier'!$A$2:$A$4,0,1,1)</f>
        <v>Middels</v>
      </c>
      <c r="AH21">
        <f>IFERROR(AVERAGE(_xlfn.XLOOKUP(AA21,'Kriterie-verdier'!$A$2:$A$4,'Kriterie-verdier'!$B$2:$B$4), _xlfn.XLOOKUP(AB21,'Kriterie-verdier'!$A$2:$A$4,'Kriterie-verdier'!$B$2:$B$4), _xlfn.XLOOKUP(AC21,'Kriterie-verdier'!$A$2:$A$4,'Kriterie-verdier'!$B$2:$B$4), _xlfn.XLOOKUP(AD21,'Kriterie-verdier'!$A$2:$A$4,'Kriterie-verdier'!$B$2:$B$4)),"")</f>
        <v>1.75</v>
      </c>
      <c r="AI21">
        <f>IFERROR(_xlfn.XLOOKUP(AE21,'Kriterie-verdier'!$A$2:$A$4,'Kriterie-verdier'!$B$2:$B$4),"")</f>
        <v>2</v>
      </c>
      <c r="AJ21" t="s">
        <v>57</v>
      </c>
      <c r="AK21" s="23" t="b">
        <v>1</v>
      </c>
      <c r="AL21" t="s">
        <v>346</v>
      </c>
    </row>
    <row r="22" spans="1:38" ht="32" x14ac:dyDescent="0.2">
      <c r="A22" t="s">
        <v>450</v>
      </c>
      <c r="B22">
        <v>313</v>
      </c>
      <c r="C22" s="23" t="b">
        <v>0</v>
      </c>
      <c r="D22" s="23" t="b">
        <v>0</v>
      </c>
      <c r="E22" s="23" t="b">
        <v>0</v>
      </c>
      <c r="F22" t="s">
        <v>451</v>
      </c>
      <c r="G22" s="12"/>
      <c r="K22" t="s">
        <v>452</v>
      </c>
      <c r="L22" t="s">
        <v>128</v>
      </c>
      <c r="P22" s="10" t="s">
        <v>453</v>
      </c>
      <c r="Q22" t="s">
        <v>454</v>
      </c>
      <c r="S22" s="10" t="s">
        <v>109</v>
      </c>
      <c r="T22" s="10" t="s">
        <v>109</v>
      </c>
      <c r="U22">
        <f>_xlfn.XLOOKUP(S22,'Lavterskel-verdier'!$A$2:$A$4,'Lavterskel-verdier'!$B$2:$B$4,0)</f>
        <v>3</v>
      </c>
      <c r="V22">
        <f>_xlfn.XLOOKUP(T22,'Lavterskel-verdier'!$A$2:$A$4,'Lavterskel-verdier'!$B$2:$B$4,0)</f>
        <v>3</v>
      </c>
      <c r="W22">
        <f>IFERROR(AVERAGEIF(U22:V22,"&lt;&gt;0"), "")</f>
        <v>3</v>
      </c>
      <c r="X22" s="13"/>
      <c r="Y22" s="13" t="b">
        <v>1</v>
      </c>
      <c r="Z22" s="22" t="s">
        <v>81</v>
      </c>
      <c r="AA22" t="s">
        <v>115</v>
      </c>
      <c r="AB22" t="s">
        <v>91</v>
      </c>
      <c r="AC22" t="s">
        <v>82</v>
      </c>
      <c r="AD22" t="s">
        <v>115</v>
      </c>
      <c r="AE22" s="39" t="s">
        <v>115</v>
      </c>
      <c r="AF22" s="15" t="str">
        <f>_xlfn.XLOOKUP(AH22,'Kriterie-verdier'!$D$2:$D$4,'Kriterie-verdier'!$A$2:$A$4,0,1,1)</f>
        <v>Middels</v>
      </c>
      <c r="AG22" s="15" t="str">
        <f>_xlfn.XLOOKUP(AI22,'Kriterie-verdier'!$D$2:$D$4,'Kriterie-verdier'!$A$2:$A$4,0,1,1)</f>
        <v>Middels</v>
      </c>
      <c r="AH22">
        <f>IFERROR(AVERAGE(_xlfn.XLOOKUP(AA22,'Kriterie-verdier'!$A$2:$A$4,'Kriterie-verdier'!$B$2:$B$4), _xlfn.XLOOKUP(AB22,'Kriterie-verdier'!$A$2:$A$4,'Kriterie-verdier'!$B$2:$B$4), _xlfn.XLOOKUP(AC22,'Kriterie-verdier'!$A$2:$A$4,'Kriterie-verdier'!$B$2:$B$4), _xlfn.XLOOKUP(AD22,'Kriterie-verdier'!$A$2:$A$4,'Kriterie-verdier'!$B$2:$B$4)),"")</f>
        <v>2</v>
      </c>
      <c r="AI22">
        <f>IFERROR(_xlfn.XLOOKUP(AE22,'Kriterie-verdier'!$A$2:$A$4,'Kriterie-verdier'!$B$2:$B$4),"")</f>
        <v>2</v>
      </c>
      <c r="AJ22" t="s">
        <v>57</v>
      </c>
      <c r="AK22" s="23" t="b">
        <v>1</v>
      </c>
      <c r="AL22" t="s">
        <v>346</v>
      </c>
    </row>
    <row r="23" spans="1:38" ht="32" x14ac:dyDescent="0.2">
      <c r="A23" s="29" t="s">
        <v>52</v>
      </c>
      <c r="B23">
        <v>186</v>
      </c>
      <c r="C23" s="23" t="b">
        <v>0</v>
      </c>
      <c r="D23" s="23" t="b">
        <v>0</v>
      </c>
      <c r="E23" s="23" t="b">
        <v>0</v>
      </c>
      <c r="F23" s="12"/>
      <c r="G23" s="12"/>
      <c r="H23" t="s">
        <v>53</v>
      </c>
      <c r="M23">
        <v>2025</v>
      </c>
      <c r="P23" s="10" t="s">
        <v>54</v>
      </c>
      <c r="Q23" s="12"/>
      <c r="R23" s="12"/>
      <c r="S23" s="10" t="s">
        <v>55</v>
      </c>
      <c r="T23" s="10"/>
      <c r="U23">
        <f>_xlfn.XLOOKUP(S23,'Lavterskel-verdier'!$A$2:$A$4,'Lavterskel-verdier'!$B$2:$B$4,0)</f>
        <v>1</v>
      </c>
      <c r="V23">
        <f>_xlfn.XLOOKUP(T23,'Lavterskel-verdier'!$A$2:$A$4,'Lavterskel-verdier'!$B$2:$B$4,0)</f>
        <v>0</v>
      </c>
      <c r="W23">
        <f>IFERROR(AVERAGEIF(U23:V23,"&lt;&gt;0"), "")</f>
        <v>1</v>
      </c>
      <c r="X23" s="13" t="b">
        <v>1</v>
      </c>
      <c r="Y23" s="13" t="b">
        <v>1</v>
      </c>
      <c r="Z23" s="22" t="s">
        <v>56</v>
      </c>
      <c r="AE23" s="39"/>
      <c r="AF23" s="15">
        <f>_xlfn.XLOOKUP(AH23,'Kriterie-verdier'!$D$2:$D$4,'Kriterie-verdier'!$A$2:$A$4,0,1,1)</f>
        <v>0</v>
      </c>
      <c r="AG23" s="15">
        <f>_xlfn.XLOOKUP(AI23,'Kriterie-verdier'!$D$2:$D$4,'Kriterie-verdier'!$A$2:$A$4,0,1,1)</f>
        <v>0</v>
      </c>
      <c r="AH23" t="str">
        <f>IFERROR(AVERAGE(_xlfn.XLOOKUP(AA23,'Kriterie-verdier'!$A$2:$A$4,'Kriterie-verdier'!$B$2:$B$4), _xlfn.XLOOKUP(AB23,'Kriterie-verdier'!$A$2:$A$4,'Kriterie-verdier'!$B$2:$B$4), _xlfn.XLOOKUP(AC23,'Kriterie-verdier'!$A$2:$A$4,'Kriterie-verdier'!$B$2:$B$4), _xlfn.XLOOKUP(AD23,'Kriterie-verdier'!$A$2:$A$4,'Kriterie-verdier'!$B$2:$B$4)),"")</f>
        <v/>
      </c>
      <c r="AI23" t="str">
        <f>IFERROR(_xlfn.XLOOKUP(AE23,'Kriterie-verdier'!$A$2:$A$4,'Kriterie-verdier'!$B$2:$B$4),"")</f>
        <v/>
      </c>
      <c r="AJ23" t="s">
        <v>57</v>
      </c>
      <c r="AK23" s="23" t="b">
        <v>0</v>
      </c>
    </row>
    <row r="24" spans="1:38" ht="16" x14ac:dyDescent="0.2">
      <c r="A24" s="29" t="s">
        <v>67</v>
      </c>
      <c r="B24">
        <v>282</v>
      </c>
      <c r="C24" s="23" t="b">
        <v>0</v>
      </c>
      <c r="D24" s="23" t="b">
        <v>0</v>
      </c>
      <c r="E24" s="23" t="b">
        <v>0</v>
      </c>
      <c r="G24" s="12"/>
      <c r="M24">
        <v>2025</v>
      </c>
      <c r="P24" s="10" t="s">
        <v>54</v>
      </c>
      <c r="R24" t="s">
        <v>68</v>
      </c>
      <c r="S24" s="10"/>
      <c r="T24" s="10"/>
      <c r="U24">
        <f>_xlfn.XLOOKUP(S24,'Lavterskel-verdier'!$A$2:$A$4,'Lavterskel-verdier'!$B$2:$B$4,0)</f>
        <v>0</v>
      </c>
      <c r="V24">
        <f>_xlfn.XLOOKUP(T24,'Lavterskel-verdier'!$A$2:$A$4,'Lavterskel-verdier'!$B$2:$B$4,0)</f>
        <v>0</v>
      </c>
      <c r="W24" t="str">
        <f>IFERROR(AVERAGEIF(U24:V24,"&lt;&gt;0"), "")</f>
        <v/>
      </c>
      <c r="X24" s="13" t="b">
        <v>1</v>
      </c>
      <c r="Y24" s="13" t="b">
        <v>1</v>
      </c>
      <c r="Z24" s="22" t="s">
        <v>69</v>
      </c>
      <c r="AE24" s="39"/>
      <c r="AF24" s="26">
        <f>_xlfn.XLOOKUP(AH24,'Kriterie-verdier'!$D$2:$D$4,'Kriterie-verdier'!$A$2:$A$4,0,1,1)</f>
        <v>0</v>
      </c>
      <c r="AG24" s="26">
        <f>_xlfn.XLOOKUP(AI24,'Kriterie-verdier'!$D$2:$D$4,'Kriterie-verdier'!$A$2:$A$4,0,1,1)</f>
        <v>0</v>
      </c>
      <c r="AH24" t="str">
        <f>IFERROR(AVERAGE(_xlfn.XLOOKUP(AA24,'Kriterie-verdier'!$A$2:$A$4,'Kriterie-verdier'!$B$2:$B$4), _xlfn.XLOOKUP(AB24,'Kriterie-verdier'!$A$2:$A$4,'Kriterie-verdier'!$B$2:$B$4), _xlfn.XLOOKUP(AC24,'Kriterie-verdier'!$A$2:$A$4,'Kriterie-verdier'!$B$2:$B$4), _xlfn.XLOOKUP(AD24,'Kriterie-verdier'!$A$2:$A$4,'Kriterie-verdier'!$B$2:$B$4)),"")</f>
        <v/>
      </c>
      <c r="AI24" t="str">
        <f>IFERROR(_xlfn.XLOOKUP(AE24,'Kriterie-verdier'!$A$2:$A$4,'Kriterie-verdier'!$B$2:$B$4),"")</f>
        <v/>
      </c>
      <c r="AJ24" t="s">
        <v>57</v>
      </c>
      <c r="AK24" s="23" t="b">
        <v>0</v>
      </c>
    </row>
    <row r="25" spans="1:38" ht="16" x14ac:dyDescent="0.2">
      <c r="A25" t="s">
        <v>137</v>
      </c>
      <c r="B25">
        <v>66</v>
      </c>
      <c r="C25" s="23" t="b">
        <v>0</v>
      </c>
      <c r="D25" s="23" t="b">
        <v>0</v>
      </c>
      <c r="E25" s="23" t="b">
        <v>0</v>
      </c>
      <c r="F25" s="12" t="s">
        <v>138</v>
      </c>
      <c r="G25" s="12" t="s">
        <v>107</v>
      </c>
      <c r="H25" t="s">
        <v>139</v>
      </c>
      <c r="I25" s="29" t="s">
        <v>121</v>
      </c>
      <c r="M25">
        <v>2021</v>
      </c>
      <c r="N25" s="21" t="s">
        <v>140</v>
      </c>
      <c r="P25" s="10" t="s">
        <v>50</v>
      </c>
      <c r="S25" s="10" t="s">
        <v>109</v>
      </c>
      <c r="T25" s="10" t="s">
        <v>109</v>
      </c>
      <c r="U25">
        <f>_xlfn.XLOOKUP(S25,'Lavterskel-verdier'!$A$2:$A$4,'Lavterskel-verdier'!$B$2:$B$4,0)</f>
        <v>3</v>
      </c>
      <c r="V25">
        <f>_xlfn.XLOOKUP(T25,'Lavterskel-verdier'!$A$2:$A$4,'Lavterskel-verdier'!$B$2:$B$4,0)</f>
        <v>3</v>
      </c>
      <c r="W25">
        <f>IFERROR(AVERAGEIF(U25:V25,"&lt;&gt;0"), "")</f>
        <v>3</v>
      </c>
      <c r="X25" s="13" t="b">
        <v>1</v>
      </c>
      <c r="Y25" s="13" t="b">
        <v>1</v>
      </c>
      <c r="Z25" s="22" t="s">
        <v>69</v>
      </c>
      <c r="AA25" t="s">
        <v>115</v>
      </c>
      <c r="AB25" t="s">
        <v>82</v>
      </c>
      <c r="AC25" t="s">
        <v>82</v>
      </c>
      <c r="AD25" t="s">
        <v>115</v>
      </c>
      <c r="AE25" s="39" t="s">
        <v>82</v>
      </c>
      <c r="AF25" s="15" t="str">
        <f>_xlfn.XLOOKUP(AH25,'Kriterie-verdier'!$D$2:$D$4,'Kriterie-verdier'!$A$2:$A$4,0,1,1)</f>
        <v>Høy</v>
      </c>
      <c r="AG25" s="15" t="str">
        <f>_xlfn.XLOOKUP(AI25,'Kriterie-verdier'!$D$2:$D$4,'Kriterie-verdier'!$A$2:$A$4,0,1,1)</f>
        <v>Høy</v>
      </c>
      <c r="AH25">
        <f>IFERROR(AVERAGE(_xlfn.XLOOKUP(AA25,'Kriterie-verdier'!$A$2:$A$4,'Kriterie-verdier'!$B$2:$B$4), _xlfn.XLOOKUP(AB25,'Kriterie-verdier'!$A$2:$A$4,'Kriterie-verdier'!$B$2:$B$4), _xlfn.XLOOKUP(AC25,'Kriterie-verdier'!$A$2:$A$4,'Kriterie-verdier'!$B$2:$B$4), _xlfn.XLOOKUP(AD25,'Kriterie-verdier'!$A$2:$A$4,'Kriterie-verdier'!$B$2:$B$4)),"")</f>
        <v>2.5</v>
      </c>
      <c r="AI25">
        <f>IFERROR(_xlfn.XLOOKUP(AE25,'Kriterie-verdier'!$A$2:$A$4,'Kriterie-verdier'!$B$2:$B$4),"")</f>
        <v>3</v>
      </c>
      <c r="AJ25" t="s">
        <v>57</v>
      </c>
      <c r="AK25" s="23" t="b">
        <v>0</v>
      </c>
    </row>
    <row r="26" spans="1:38" ht="16" x14ac:dyDescent="0.2">
      <c r="A26" s="27" t="s">
        <v>141</v>
      </c>
      <c r="B26">
        <v>95</v>
      </c>
      <c r="C26" s="23" t="b">
        <v>0</v>
      </c>
      <c r="D26" s="23" t="b">
        <v>0</v>
      </c>
      <c r="E26" s="23" t="b">
        <v>0</v>
      </c>
      <c r="F26" s="12" t="s">
        <v>142</v>
      </c>
      <c r="G26" s="12" t="s">
        <v>47</v>
      </c>
      <c r="I26" t="s">
        <v>125</v>
      </c>
      <c r="K26" t="s">
        <v>143</v>
      </c>
      <c r="L26" t="s">
        <v>96</v>
      </c>
      <c r="M26">
        <v>2022</v>
      </c>
      <c r="P26" s="10" t="s">
        <v>79</v>
      </c>
      <c r="S26" s="10" t="s">
        <v>109</v>
      </c>
      <c r="T26" s="10" t="s">
        <v>109</v>
      </c>
      <c r="U26">
        <f>_xlfn.XLOOKUP(S26,'Lavterskel-verdier'!$A$2:$A$4,'Lavterskel-verdier'!$B$2:$B$4,0)</f>
        <v>3</v>
      </c>
      <c r="V26">
        <f>_xlfn.XLOOKUP(T26,'Lavterskel-verdier'!$A$2:$A$4,'Lavterskel-verdier'!$B$2:$B$4,0)</f>
        <v>3</v>
      </c>
      <c r="W26">
        <f>IFERROR(AVERAGEIF(U26:V26,"&lt;&gt;0"), "")</f>
        <v>3</v>
      </c>
      <c r="X26" s="13"/>
      <c r="Y26" s="13" t="b">
        <v>1</v>
      </c>
      <c r="Z26" s="22" t="s">
        <v>81</v>
      </c>
      <c r="AA26" t="s">
        <v>82</v>
      </c>
      <c r="AB26" t="s">
        <v>91</v>
      </c>
      <c r="AC26" t="s">
        <v>82</v>
      </c>
      <c r="AD26" t="s">
        <v>82</v>
      </c>
      <c r="AE26" s="39" t="s">
        <v>115</v>
      </c>
      <c r="AF26" s="15" t="str">
        <f>_xlfn.XLOOKUP(AH26,'Kriterie-verdier'!$D$2:$D$4,'Kriterie-verdier'!$A$2:$A$4,0,1,1)</f>
        <v>Høy</v>
      </c>
      <c r="AG26" s="15" t="str">
        <f>_xlfn.XLOOKUP(AI26,'Kriterie-verdier'!$D$2:$D$4,'Kriterie-verdier'!$A$2:$A$4,0,1,1)</f>
        <v>Middels</v>
      </c>
      <c r="AH26">
        <f>IFERROR(AVERAGE(_xlfn.XLOOKUP(AA26,'Kriterie-verdier'!$A$2:$A$4,'Kriterie-verdier'!$B$2:$B$4), _xlfn.XLOOKUP(AB26,'Kriterie-verdier'!$A$2:$A$4,'Kriterie-verdier'!$B$2:$B$4), _xlfn.XLOOKUP(AC26,'Kriterie-verdier'!$A$2:$A$4,'Kriterie-verdier'!$B$2:$B$4), _xlfn.XLOOKUP(AD26,'Kriterie-verdier'!$A$2:$A$4,'Kriterie-verdier'!$B$2:$B$4)),"")</f>
        <v>2.5</v>
      </c>
      <c r="AI26">
        <f>IFERROR(_xlfn.XLOOKUP(AE26,'Kriterie-verdier'!$A$2:$A$4,'Kriterie-verdier'!$B$2:$B$4),"")</f>
        <v>2</v>
      </c>
      <c r="AJ26" t="s">
        <v>57</v>
      </c>
      <c r="AK26" s="23" t="b">
        <v>0</v>
      </c>
    </row>
    <row r="27" spans="1:38" ht="32" x14ac:dyDescent="0.2">
      <c r="A27" t="s">
        <v>153</v>
      </c>
      <c r="B27">
        <v>38</v>
      </c>
      <c r="C27" s="23" t="b">
        <v>0</v>
      </c>
      <c r="D27" s="23" t="b">
        <v>0</v>
      </c>
      <c r="E27" s="23" t="b">
        <v>0</v>
      </c>
      <c r="F27" s="12" t="s">
        <v>154</v>
      </c>
      <c r="G27" s="12" t="s">
        <v>88</v>
      </c>
      <c r="I27" t="s">
        <v>132</v>
      </c>
      <c r="J27" s="21" t="s">
        <v>155</v>
      </c>
      <c r="M27">
        <v>2023</v>
      </c>
      <c r="N27" s="21" t="s">
        <v>156</v>
      </c>
      <c r="P27" s="10" t="s">
        <v>50</v>
      </c>
      <c r="S27" s="10" t="s">
        <v>109</v>
      </c>
      <c r="T27" s="10" t="s">
        <v>109</v>
      </c>
      <c r="U27">
        <f>_xlfn.XLOOKUP(S27,'Lavterskel-verdier'!$A$2:$A$4,'Lavterskel-verdier'!$B$2:$B$4,0)</f>
        <v>3</v>
      </c>
      <c r="V27">
        <f>_xlfn.XLOOKUP(T27,'Lavterskel-verdier'!$A$2:$A$4,'Lavterskel-verdier'!$B$2:$B$4,0)</f>
        <v>3</v>
      </c>
      <c r="W27">
        <f>IFERROR(AVERAGEIF(U27:V27,"&lt;&gt;0"), "")</f>
        <v>3</v>
      </c>
      <c r="X27" s="13"/>
      <c r="Y27" s="13" t="b">
        <v>1</v>
      </c>
      <c r="Z27" s="22" t="s">
        <v>56</v>
      </c>
      <c r="AA27" t="s">
        <v>82</v>
      </c>
      <c r="AB27" t="s">
        <v>91</v>
      </c>
      <c r="AC27" t="s">
        <v>115</v>
      </c>
      <c r="AD27" t="s">
        <v>82</v>
      </c>
      <c r="AE27" s="39" t="s">
        <v>82</v>
      </c>
      <c r="AF27" s="15" t="str">
        <f>_xlfn.XLOOKUP(AH27,'Kriterie-verdier'!$D$2:$D$4,'Kriterie-verdier'!$A$2:$A$4,0,1,1)</f>
        <v>Middels</v>
      </c>
      <c r="AG27" s="15" t="str">
        <f>_xlfn.XLOOKUP(AI27,'Kriterie-verdier'!$D$2:$D$4,'Kriterie-verdier'!$A$2:$A$4,0,1,1)</f>
        <v>Høy</v>
      </c>
      <c r="AH27">
        <f>IFERROR(AVERAGE(_xlfn.XLOOKUP(AA27,'Kriterie-verdier'!$A$2:$A$4,'Kriterie-verdier'!$B$2:$B$4), _xlfn.XLOOKUP(AB27,'Kriterie-verdier'!$A$2:$A$4,'Kriterie-verdier'!$B$2:$B$4), _xlfn.XLOOKUP(AC27,'Kriterie-verdier'!$A$2:$A$4,'Kriterie-verdier'!$B$2:$B$4), _xlfn.XLOOKUP(AD27,'Kriterie-verdier'!$A$2:$A$4,'Kriterie-verdier'!$B$2:$B$4)),"")</f>
        <v>2.25</v>
      </c>
      <c r="AI27">
        <f>IFERROR(_xlfn.XLOOKUP(AE27,'Kriterie-verdier'!$A$2:$A$4,'Kriterie-verdier'!$B$2:$B$4),"")</f>
        <v>3</v>
      </c>
      <c r="AJ27" t="s">
        <v>57</v>
      </c>
      <c r="AK27" s="23" t="b">
        <v>0</v>
      </c>
    </row>
    <row r="28" spans="1:38" ht="16" x14ac:dyDescent="0.2">
      <c r="A28" t="s">
        <v>167</v>
      </c>
      <c r="B28">
        <v>26</v>
      </c>
      <c r="C28" s="23" t="b">
        <v>0</v>
      </c>
      <c r="D28" s="23" t="b">
        <v>0</v>
      </c>
      <c r="E28" s="23" t="b">
        <v>0</v>
      </c>
      <c r="F28" s="12" t="s">
        <v>168</v>
      </c>
      <c r="G28" s="12" t="s">
        <v>65</v>
      </c>
      <c r="I28" t="s">
        <v>169</v>
      </c>
      <c r="J28" s="21" t="s">
        <v>170</v>
      </c>
      <c r="K28" t="s">
        <v>171</v>
      </c>
      <c r="L28" t="s">
        <v>172</v>
      </c>
      <c r="M28">
        <v>2023</v>
      </c>
      <c r="N28" s="21" t="s">
        <v>173</v>
      </c>
      <c r="P28" s="10" t="s">
        <v>50</v>
      </c>
      <c r="S28" s="10"/>
      <c r="T28" s="10" t="s">
        <v>109</v>
      </c>
      <c r="U28">
        <f>_xlfn.XLOOKUP(S28,'Lavterskel-verdier'!$A$2:$A$4,'Lavterskel-verdier'!$B$2:$B$4,0)</f>
        <v>0</v>
      </c>
      <c r="V28">
        <f>_xlfn.XLOOKUP(T28,'Lavterskel-verdier'!$A$2:$A$4,'Lavterskel-verdier'!$B$2:$B$4,0)</f>
        <v>3</v>
      </c>
      <c r="W28">
        <f>IFERROR(AVERAGEIF(U28:V28,"&lt;&gt;0"), "")</f>
        <v>3</v>
      </c>
      <c r="X28" s="13"/>
      <c r="Y28" s="13" t="b">
        <v>1</v>
      </c>
      <c r="Z28" s="22" t="s">
        <v>81</v>
      </c>
      <c r="AA28" t="s">
        <v>82</v>
      </c>
      <c r="AB28" t="s">
        <v>91</v>
      </c>
      <c r="AC28" t="s">
        <v>115</v>
      </c>
      <c r="AD28" t="s">
        <v>82</v>
      </c>
      <c r="AE28" s="39" t="s">
        <v>115</v>
      </c>
      <c r="AF28" s="15" t="str">
        <f>_xlfn.XLOOKUP(AH28,'Kriterie-verdier'!$D$2:$D$4,'Kriterie-verdier'!$A$2:$A$4,0,1,1)</f>
        <v>Middels</v>
      </c>
      <c r="AG28" s="15" t="str">
        <f>_xlfn.XLOOKUP(AI28,'Kriterie-verdier'!$D$2:$D$4,'Kriterie-verdier'!$A$2:$A$4,0,1,1)</f>
        <v>Middels</v>
      </c>
      <c r="AH28">
        <f>IFERROR(AVERAGE(_xlfn.XLOOKUP(AA28,'Kriterie-verdier'!$A$2:$A$4,'Kriterie-verdier'!$B$2:$B$4), _xlfn.XLOOKUP(AB28,'Kriterie-verdier'!$A$2:$A$4,'Kriterie-verdier'!$B$2:$B$4), _xlfn.XLOOKUP(AC28,'Kriterie-verdier'!$A$2:$A$4,'Kriterie-verdier'!$B$2:$B$4), _xlfn.XLOOKUP(AD28,'Kriterie-verdier'!$A$2:$A$4,'Kriterie-verdier'!$B$2:$B$4)),"")</f>
        <v>2.25</v>
      </c>
      <c r="AI28">
        <f>IFERROR(_xlfn.XLOOKUP(AE28,'Kriterie-verdier'!$A$2:$A$4,'Kriterie-verdier'!$B$2:$B$4),"")</f>
        <v>2</v>
      </c>
      <c r="AJ28" t="s">
        <v>57</v>
      </c>
      <c r="AK28" s="23" t="b">
        <v>0</v>
      </c>
    </row>
    <row r="29" spans="1:38" ht="48" x14ac:dyDescent="0.2">
      <c r="A29" t="s">
        <v>181</v>
      </c>
      <c r="B29">
        <v>33</v>
      </c>
      <c r="C29" s="23" t="b">
        <v>0</v>
      </c>
      <c r="D29" s="23" t="b">
        <v>0</v>
      </c>
      <c r="E29" s="23" t="b">
        <v>0</v>
      </c>
      <c r="F29" s="12" t="s">
        <v>182</v>
      </c>
      <c r="G29" s="12" t="s">
        <v>107</v>
      </c>
      <c r="I29" t="s">
        <v>183</v>
      </c>
      <c r="J29" s="21" t="s">
        <v>184</v>
      </c>
      <c r="M29">
        <v>2023</v>
      </c>
      <c r="N29" s="21" t="s">
        <v>185</v>
      </c>
      <c r="P29" s="10" t="s">
        <v>50</v>
      </c>
      <c r="S29" s="10" t="s">
        <v>109</v>
      </c>
      <c r="T29" s="10" t="s">
        <v>109</v>
      </c>
      <c r="U29">
        <f>_xlfn.XLOOKUP(S29,'Lavterskel-verdier'!$A$2:$A$4,'Lavterskel-verdier'!$B$2:$B$4,0)</f>
        <v>3</v>
      </c>
      <c r="V29">
        <f>_xlfn.XLOOKUP(T29,'Lavterskel-verdier'!$A$2:$A$4,'Lavterskel-verdier'!$B$2:$B$4,0)</f>
        <v>3</v>
      </c>
      <c r="W29">
        <f>IFERROR(AVERAGEIF(U29:V29,"&lt;&gt;0"), "")</f>
        <v>3</v>
      </c>
      <c r="X29" s="13"/>
      <c r="Y29" s="13" t="b">
        <v>1</v>
      </c>
      <c r="Z29" s="22" t="s">
        <v>56</v>
      </c>
      <c r="AA29" t="s">
        <v>82</v>
      </c>
      <c r="AB29" t="s">
        <v>91</v>
      </c>
      <c r="AC29" t="s">
        <v>82</v>
      </c>
      <c r="AD29" t="s">
        <v>115</v>
      </c>
      <c r="AE29" s="39" t="s">
        <v>115</v>
      </c>
      <c r="AF29" s="15" t="str">
        <f>_xlfn.XLOOKUP(AH29,'Kriterie-verdier'!$D$2:$D$4,'Kriterie-verdier'!$A$2:$A$4,0,1,1)</f>
        <v>Middels</v>
      </c>
      <c r="AG29" s="15" t="str">
        <f>_xlfn.XLOOKUP(AI29,'Kriterie-verdier'!$D$2:$D$4,'Kriterie-verdier'!$A$2:$A$4,0,1,1)</f>
        <v>Middels</v>
      </c>
      <c r="AH29">
        <f>IFERROR(AVERAGE(_xlfn.XLOOKUP(AA29,'Kriterie-verdier'!$A$2:$A$4,'Kriterie-verdier'!$B$2:$B$4), _xlfn.XLOOKUP(AB29,'Kriterie-verdier'!$A$2:$A$4,'Kriterie-verdier'!$B$2:$B$4), _xlfn.XLOOKUP(AC29,'Kriterie-verdier'!$A$2:$A$4,'Kriterie-verdier'!$B$2:$B$4), _xlfn.XLOOKUP(AD29,'Kriterie-verdier'!$A$2:$A$4,'Kriterie-verdier'!$B$2:$B$4)),"")</f>
        <v>2.25</v>
      </c>
      <c r="AI29">
        <f>IFERROR(_xlfn.XLOOKUP(AE29,'Kriterie-verdier'!$A$2:$A$4,'Kriterie-verdier'!$B$2:$B$4),"")</f>
        <v>2</v>
      </c>
      <c r="AJ29" t="s">
        <v>57</v>
      </c>
      <c r="AK29" s="23" t="b">
        <v>0</v>
      </c>
    </row>
    <row r="30" spans="1:38" ht="48" x14ac:dyDescent="0.2">
      <c r="A30" s="28" t="s">
        <v>191</v>
      </c>
      <c r="B30">
        <v>81</v>
      </c>
      <c r="C30" s="23" t="b">
        <v>0</v>
      </c>
      <c r="D30" s="23" t="b">
        <v>0</v>
      </c>
      <c r="E30" s="23" t="b">
        <v>0</v>
      </c>
      <c r="F30" s="12"/>
      <c r="G30" s="12" t="s">
        <v>88</v>
      </c>
      <c r="H30" t="s">
        <v>192</v>
      </c>
      <c r="K30" t="s">
        <v>193</v>
      </c>
      <c r="L30" t="s">
        <v>78</v>
      </c>
      <c r="M30">
        <v>2022</v>
      </c>
      <c r="P30" s="10" t="s">
        <v>79</v>
      </c>
      <c r="S30" s="10" t="s">
        <v>109</v>
      </c>
      <c r="T30" s="10" t="s">
        <v>109</v>
      </c>
      <c r="U30">
        <f>_xlfn.XLOOKUP(S30,'Lavterskel-verdier'!$A$2:$A$4,'Lavterskel-verdier'!$B$2:$B$4,0)</f>
        <v>3</v>
      </c>
      <c r="V30">
        <f>_xlfn.XLOOKUP(T30,'Lavterskel-verdier'!$A$2:$A$4,'Lavterskel-verdier'!$B$2:$B$4,0)</f>
        <v>3</v>
      </c>
      <c r="W30">
        <f>IFERROR(AVERAGEIF(U30:V30,"&lt;&gt;0"), "")</f>
        <v>3</v>
      </c>
      <c r="X30" s="13"/>
      <c r="Y30" s="13" t="b">
        <v>1</v>
      </c>
      <c r="Z30" s="22" t="s">
        <v>81</v>
      </c>
      <c r="AA30" t="s">
        <v>82</v>
      </c>
      <c r="AB30" t="s">
        <v>91</v>
      </c>
      <c r="AC30" t="s">
        <v>115</v>
      </c>
      <c r="AD30" t="s">
        <v>82</v>
      </c>
      <c r="AE30" s="39" t="s">
        <v>115</v>
      </c>
      <c r="AF30" s="15" t="str">
        <f>_xlfn.XLOOKUP(AH30,'Kriterie-verdier'!$D$2:$D$4,'Kriterie-verdier'!$A$2:$A$4,0,1,1)</f>
        <v>Middels</v>
      </c>
      <c r="AG30" s="15" t="str">
        <f>_xlfn.XLOOKUP(AI30,'Kriterie-verdier'!$D$2:$D$4,'Kriterie-verdier'!$A$2:$A$4,0,1,1)</f>
        <v>Middels</v>
      </c>
      <c r="AH30">
        <f>IFERROR(AVERAGE(_xlfn.XLOOKUP(AA30,'Kriterie-verdier'!$A$2:$A$4,'Kriterie-verdier'!$B$2:$B$4), _xlfn.XLOOKUP(AB30,'Kriterie-verdier'!$A$2:$A$4,'Kriterie-verdier'!$B$2:$B$4), _xlfn.XLOOKUP(AC30,'Kriterie-verdier'!$A$2:$A$4,'Kriterie-verdier'!$B$2:$B$4), _xlfn.XLOOKUP(AD30,'Kriterie-verdier'!$A$2:$A$4,'Kriterie-verdier'!$B$2:$B$4)),"")</f>
        <v>2.25</v>
      </c>
      <c r="AI30">
        <f>IFERROR(_xlfn.XLOOKUP(AE30,'Kriterie-verdier'!$A$2:$A$4,'Kriterie-verdier'!$B$2:$B$4),"")</f>
        <v>2</v>
      </c>
      <c r="AJ30" t="s">
        <v>57</v>
      </c>
      <c r="AK30" s="23" t="b">
        <v>0</v>
      </c>
    </row>
    <row r="31" spans="1:38" ht="16" x14ac:dyDescent="0.2">
      <c r="A31" s="27" t="s">
        <v>237</v>
      </c>
      <c r="B31">
        <v>121</v>
      </c>
      <c r="C31" s="23" t="b">
        <v>0</v>
      </c>
      <c r="D31" s="23" t="b">
        <v>0</v>
      </c>
      <c r="E31" s="23" t="b">
        <v>0</v>
      </c>
      <c r="F31" s="12"/>
      <c r="G31" s="12" t="s">
        <v>88</v>
      </c>
      <c r="M31">
        <v>2025</v>
      </c>
      <c r="P31" s="10" t="s">
        <v>54</v>
      </c>
      <c r="Q31" s="12" t="s">
        <v>238</v>
      </c>
      <c r="R31" s="12" t="s">
        <v>239</v>
      </c>
      <c r="S31" s="10" t="s">
        <v>51</v>
      </c>
      <c r="T31" s="10" t="s">
        <v>51</v>
      </c>
      <c r="U31">
        <f>_xlfn.XLOOKUP(S31,'Lavterskel-verdier'!$A$2:$A$4,'Lavterskel-verdier'!$B$2:$B$4,0)</f>
        <v>2</v>
      </c>
      <c r="V31">
        <f>_xlfn.XLOOKUP(T31,'Lavterskel-verdier'!$A$2:$A$4,'Lavterskel-verdier'!$B$2:$B$4,0)</f>
        <v>2</v>
      </c>
      <c r="W31">
        <f>IFERROR(AVERAGEIF(U31:V31,"&lt;&gt;0"), "")</f>
        <v>2</v>
      </c>
      <c r="X31" s="13" t="b">
        <v>1</v>
      </c>
      <c r="Y31" s="13" t="b">
        <v>1</v>
      </c>
      <c r="Z31" s="22" t="s">
        <v>56</v>
      </c>
      <c r="AA31" t="s">
        <v>82</v>
      </c>
      <c r="AB31" t="s">
        <v>91</v>
      </c>
      <c r="AC31" t="s">
        <v>115</v>
      </c>
      <c r="AD31" t="s">
        <v>82</v>
      </c>
      <c r="AE31" s="39" t="s">
        <v>115</v>
      </c>
      <c r="AF31" s="15" t="str">
        <f>_xlfn.XLOOKUP(AH31,'Kriterie-verdier'!$D$2:$D$4,'Kriterie-verdier'!$A$2:$A$4,0,1,1)</f>
        <v>Middels</v>
      </c>
      <c r="AG31" s="15" t="str">
        <f>_xlfn.XLOOKUP(AI31,'Kriterie-verdier'!$D$2:$D$4,'Kriterie-verdier'!$A$2:$A$4,0,1,1)</f>
        <v>Middels</v>
      </c>
      <c r="AH31">
        <f>IFERROR(AVERAGE(_xlfn.XLOOKUP(AA31,'Kriterie-verdier'!$A$2:$A$4,'Kriterie-verdier'!$B$2:$B$4), _xlfn.XLOOKUP(AB31,'Kriterie-verdier'!$A$2:$A$4,'Kriterie-verdier'!$B$2:$B$4), _xlfn.XLOOKUP(AC31,'Kriterie-verdier'!$A$2:$A$4,'Kriterie-verdier'!$B$2:$B$4), _xlfn.XLOOKUP(AD31,'Kriterie-verdier'!$A$2:$A$4,'Kriterie-verdier'!$B$2:$B$4)),"")</f>
        <v>2.25</v>
      </c>
      <c r="AI31">
        <f>IFERROR(_xlfn.XLOOKUP(AE31,'Kriterie-verdier'!$A$2:$A$4,'Kriterie-verdier'!$B$2:$B$4),"")</f>
        <v>2</v>
      </c>
      <c r="AJ31" t="s">
        <v>57</v>
      </c>
      <c r="AK31" s="23" t="b">
        <v>0</v>
      </c>
    </row>
    <row r="32" spans="1:38" ht="32" x14ac:dyDescent="0.2">
      <c r="A32" s="29" t="s">
        <v>274</v>
      </c>
      <c r="B32">
        <v>190</v>
      </c>
      <c r="C32" s="23" t="b">
        <v>0</v>
      </c>
      <c r="D32" s="23" t="b">
        <v>0</v>
      </c>
      <c r="E32" s="23" t="b">
        <v>0</v>
      </c>
      <c r="F32" s="12" t="s">
        <v>275</v>
      </c>
      <c r="G32" s="12"/>
      <c r="I32" t="s">
        <v>276</v>
      </c>
      <c r="M32">
        <v>2025</v>
      </c>
      <c r="P32" s="10" t="s">
        <v>54</v>
      </c>
      <c r="R32" s="12"/>
      <c r="S32" s="10" t="s">
        <v>51</v>
      </c>
      <c r="T32" s="10" t="s">
        <v>109</v>
      </c>
      <c r="U32">
        <f>_xlfn.XLOOKUP(S32,'Lavterskel-verdier'!$A$2:$A$4,'Lavterskel-verdier'!$B$2:$B$4,0)</f>
        <v>2</v>
      </c>
      <c r="V32">
        <f>_xlfn.XLOOKUP(T32,'Lavterskel-verdier'!$A$2:$A$4,'Lavterskel-verdier'!$B$2:$B$4,0)</f>
        <v>3</v>
      </c>
      <c r="W32">
        <f>IFERROR(AVERAGEIF(U32:V32,"&lt;&gt;0"), "")</f>
        <v>2.5</v>
      </c>
      <c r="X32" s="13" t="b">
        <v>1</v>
      </c>
      <c r="Y32" s="13" t="b">
        <v>1</v>
      </c>
      <c r="Z32" s="22" t="s">
        <v>81</v>
      </c>
      <c r="AA32" t="s">
        <v>91</v>
      </c>
      <c r="AB32" t="s">
        <v>82</v>
      </c>
      <c r="AC32" t="s">
        <v>115</v>
      </c>
      <c r="AD32" t="s">
        <v>82</v>
      </c>
      <c r="AE32" s="39" t="s">
        <v>91</v>
      </c>
      <c r="AF32" s="15" t="str">
        <f>_xlfn.XLOOKUP(AH32,'Kriterie-verdier'!$D$2:$D$4,'Kriterie-verdier'!$A$2:$A$4,0,1,1)</f>
        <v>Middels</v>
      </c>
      <c r="AG32" s="15" t="str">
        <f>_xlfn.XLOOKUP(AI32,'Kriterie-verdier'!$D$2:$D$4,'Kriterie-verdier'!$A$2:$A$4,0,1,1)</f>
        <v>Lav</v>
      </c>
      <c r="AH32">
        <f>IFERROR(AVERAGE(_xlfn.XLOOKUP(AA32,'Kriterie-verdier'!$A$2:$A$4,'Kriterie-verdier'!$B$2:$B$4), _xlfn.XLOOKUP(AB32,'Kriterie-verdier'!$A$2:$A$4,'Kriterie-verdier'!$B$2:$B$4), _xlfn.XLOOKUP(AC32,'Kriterie-verdier'!$A$2:$A$4,'Kriterie-verdier'!$B$2:$B$4), _xlfn.XLOOKUP(AD32,'Kriterie-verdier'!$A$2:$A$4,'Kriterie-verdier'!$B$2:$B$4)),"")</f>
        <v>2.25</v>
      </c>
      <c r="AI32">
        <f>IFERROR(_xlfn.XLOOKUP(AE32,'Kriterie-verdier'!$A$2:$A$4,'Kriterie-verdier'!$B$2:$B$4),"")</f>
        <v>1</v>
      </c>
      <c r="AJ32" t="s">
        <v>57</v>
      </c>
      <c r="AK32" s="23" t="b">
        <v>0</v>
      </c>
    </row>
    <row r="33" spans="1:37" ht="16" x14ac:dyDescent="0.2">
      <c r="A33" t="s">
        <v>284</v>
      </c>
      <c r="B33">
        <v>19</v>
      </c>
      <c r="C33" s="23" t="b">
        <v>0</v>
      </c>
      <c r="D33" s="23" t="b">
        <v>0</v>
      </c>
      <c r="E33" s="23" t="b">
        <v>0</v>
      </c>
      <c r="F33" s="12" t="s">
        <v>285</v>
      </c>
      <c r="G33" s="12" t="s">
        <v>107</v>
      </c>
      <c r="I33" t="s">
        <v>286</v>
      </c>
      <c r="J33" s="21" t="s">
        <v>287</v>
      </c>
      <c r="M33">
        <v>2024</v>
      </c>
      <c r="N33" s="21" t="s">
        <v>288</v>
      </c>
      <c r="P33" s="10" t="s">
        <v>50</v>
      </c>
      <c r="S33" s="10" t="s">
        <v>109</v>
      </c>
      <c r="T33" s="10" t="s">
        <v>109</v>
      </c>
      <c r="U33">
        <f>_xlfn.XLOOKUP(S33,'Lavterskel-verdier'!$A$2:$A$4,'Lavterskel-verdier'!$B$2:$B$4,0)</f>
        <v>3</v>
      </c>
      <c r="V33">
        <f>_xlfn.XLOOKUP(T33,'Lavterskel-verdier'!$A$2:$A$4,'Lavterskel-verdier'!$B$2:$B$4,0)</f>
        <v>3</v>
      </c>
      <c r="W33">
        <f>IFERROR(AVERAGEIF(U33:V33,"&lt;&gt;0"), "")</f>
        <v>3</v>
      </c>
      <c r="X33" s="13"/>
      <c r="Y33" s="13" t="b">
        <v>1</v>
      </c>
      <c r="Z33" s="22" t="s">
        <v>56</v>
      </c>
      <c r="AA33" t="s">
        <v>91</v>
      </c>
      <c r="AB33" t="s">
        <v>115</v>
      </c>
      <c r="AC33" t="s">
        <v>82</v>
      </c>
      <c r="AD33" t="s">
        <v>115</v>
      </c>
      <c r="AE33" s="39" t="s">
        <v>82</v>
      </c>
      <c r="AF33" s="15" t="str">
        <f>_xlfn.XLOOKUP(AH33,'Kriterie-verdier'!$D$2:$D$4,'Kriterie-verdier'!$A$2:$A$4,0,1,1)</f>
        <v>Middels</v>
      </c>
      <c r="AG33" s="15" t="str">
        <f>_xlfn.XLOOKUP(AI33,'Kriterie-verdier'!$D$2:$D$4,'Kriterie-verdier'!$A$2:$A$4,0,1,1)</f>
        <v>Høy</v>
      </c>
      <c r="AH33">
        <f>IFERROR(AVERAGE(_xlfn.XLOOKUP(AA33,'Kriterie-verdier'!$A$2:$A$4,'Kriterie-verdier'!$B$2:$B$4), _xlfn.XLOOKUP(AB33,'Kriterie-verdier'!$A$2:$A$4,'Kriterie-verdier'!$B$2:$B$4), _xlfn.XLOOKUP(AC33,'Kriterie-verdier'!$A$2:$A$4,'Kriterie-verdier'!$B$2:$B$4), _xlfn.XLOOKUP(AD33,'Kriterie-verdier'!$A$2:$A$4,'Kriterie-verdier'!$B$2:$B$4)),"")</f>
        <v>2</v>
      </c>
      <c r="AI33">
        <f>IFERROR(_xlfn.XLOOKUP(AE33,'Kriterie-verdier'!$A$2:$A$4,'Kriterie-verdier'!$B$2:$B$4),"")</f>
        <v>3</v>
      </c>
      <c r="AJ33" t="s">
        <v>57</v>
      </c>
      <c r="AK33" s="23" t="b">
        <v>0</v>
      </c>
    </row>
    <row r="34" spans="1:37" ht="32" x14ac:dyDescent="0.2">
      <c r="A34" t="s">
        <v>295</v>
      </c>
      <c r="B34">
        <v>36</v>
      </c>
      <c r="C34" s="23" t="b">
        <v>0</v>
      </c>
      <c r="D34" s="23" t="b">
        <v>0</v>
      </c>
      <c r="E34" s="23" t="b">
        <v>0</v>
      </c>
      <c r="F34" s="12" t="s">
        <v>296</v>
      </c>
      <c r="G34" s="12" t="s">
        <v>107</v>
      </c>
      <c r="I34" t="s">
        <v>297</v>
      </c>
      <c r="M34">
        <v>2023</v>
      </c>
      <c r="N34" s="21" t="s">
        <v>295</v>
      </c>
      <c r="P34" s="10" t="s">
        <v>50</v>
      </c>
      <c r="S34" s="10" t="s">
        <v>109</v>
      </c>
      <c r="T34" s="10" t="s">
        <v>109</v>
      </c>
      <c r="U34">
        <f>_xlfn.XLOOKUP(S34,'Lavterskel-verdier'!$A$2:$A$4,'Lavterskel-verdier'!$B$2:$B$4,0)</f>
        <v>3</v>
      </c>
      <c r="V34">
        <f>_xlfn.XLOOKUP(T34,'Lavterskel-verdier'!$A$2:$A$4,'Lavterskel-verdier'!$B$2:$B$4,0)</f>
        <v>3</v>
      </c>
      <c r="W34">
        <f>IFERROR(AVERAGEIF(U34:V34,"&lt;&gt;0"), "")</f>
        <v>3</v>
      </c>
      <c r="X34" s="13"/>
      <c r="Y34" s="13" t="b">
        <v>1</v>
      </c>
      <c r="Z34" s="22" t="s">
        <v>81</v>
      </c>
      <c r="AA34" t="s">
        <v>115</v>
      </c>
      <c r="AB34" t="s">
        <v>91</v>
      </c>
      <c r="AC34" t="s">
        <v>82</v>
      </c>
      <c r="AD34" t="s">
        <v>115</v>
      </c>
      <c r="AE34" s="39" t="s">
        <v>82</v>
      </c>
      <c r="AF34" s="15" t="str">
        <f>_xlfn.XLOOKUP(AH34,'Kriterie-verdier'!$D$2:$D$4,'Kriterie-verdier'!$A$2:$A$4,0,1,1)</f>
        <v>Middels</v>
      </c>
      <c r="AG34" s="15" t="str">
        <f>_xlfn.XLOOKUP(AI34,'Kriterie-verdier'!$D$2:$D$4,'Kriterie-verdier'!$A$2:$A$4,0,1,1)</f>
        <v>Høy</v>
      </c>
      <c r="AH34">
        <f>IFERROR(AVERAGE(_xlfn.XLOOKUP(AA34,'Kriterie-verdier'!$A$2:$A$4,'Kriterie-verdier'!$B$2:$B$4), _xlfn.XLOOKUP(AB34,'Kriterie-verdier'!$A$2:$A$4,'Kriterie-verdier'!$B$2:$B$4), _xlfn.XLOOKUP(AC34,'Kriterie-verdier'!$A$2:$A$4,'Kriterie-verdier'!$B$2:$B$4), _xlfn.XLOOKUP(AD34,'Kriterie-verdier'!$A$2:$A$4,'Kriterie-verdier'!$B$2:$B$4)),"")</f>
        <v>2</v>
      </c>
      <c r="AI34">
        <f>IFERROR(_xlfn.XLOOKUP(AE34,'Kriterie-verdier'!$A$2:$A$4,'Kriterie-verdier'!$B$2:$B$4),"")</f>
        <v>3</v>
      </c>
      <c r="AJ34" t="s">
        <v>57</v>
      </c>
      <c r="AK34" s="23" t="b">
        <v>0</v>
      </c>
    </row>
    <row r="35" spans="1:37" ht="16" x14ac:dyDescent="0.2">
      <c r="A35" s="27" t="s">
        <v>303</v>
      </c>
      <c r="B35">
        <v>108</v>
      </c>
      <c r="C35" s="23" t="b">
        <v>0</v>
      </c>
      <c r="D35" s="23" t="b">
        <v>0</v>
      </c>
      <c r="E35" s="23" t="b">
        <v>0</v>
      </c>
      <c r="F35" s="12"/>
      <c r="G35" s="12" t="s">
        <v>88</v>
      </c>
      <c r="H35" t="s">
        <v>304</v>
      </c>
      <c r="K35" t="s">
        <v>143</v>
      </c>
      <c r="L35" t="s">
        <v>96</v>
      </c>
      <c r="M35">
        <v>2022</v>
      </c>
      <c r="P35" s="10" t="s">
        <v>79</v>
      </c>
      <c r="S35" s="10" t="s">
        <v>109</v>
      </c>
      <c r="T35" s="10" t="s">
        <v>109</v>
      </c>
      <c r="U35">
        <f>_xlfn.XLOOKUP(S35,'Lavterskel-verdier'!$A$2:$A$4,'Lavterskel-verdier'!$B$2:$B$4,0)</f>
        <v>3</v>
      </c>
      <c r="V35">
        <f>_xlfn.XLOOKUP(T35,'Lavterskel-verdier'!$A$2:$A$4,'Lavterskel-verdier'!$B$2:$B$4,0)</f>
        <v>3</v>
      </c>
      <c r="W35">
        <f>IFERROR(AVERAGEIF(U35:V35,"&lt;&gt;0"), "")</f>
        <v>3</v>
      </c>
      <c r="X35" s="13"/>
      <c r="Y35" s="13" t="b">
        <v>1</v>
      </c>
      <c r="Z35" s="22" t="s">
        <v>81</v>
      </c>
      <c r="AA35" t="s">
        <v>91</v>
      </c>
      <c r="AB35" t="s">
        <v>115</v>
      </c>
      <c r="AC35" t="s">
        <v>82</v>
      </c>
      <c r="AD35" t="s">
        <v>115</v>
      </c>
      <c r="AE35" s="39" t="s">
        <v>82</v>
      </c>
      <c r="AF35" s="15" t="str">
        <f>_xlfn.XLOOKUP(AH35,'Kriterie-verdier'!$D$2:$D$4,'Kriterie-verdier'!$A$2:$A$4,0,1,1)</f>
        <v>Middels</v>
      </c>
      <c r="AG35" s="15" t="str">
        <f>_xlfn.XLOOKUP(AI35,'Kriterie-verdier'!$D$2:$D$4,'Kriterie-verdier'!$A$2:$A$4,0,1,1)</f>
        <v>Høy</v>
      </c>
      <c r="AH35">
        <f>IFERROR(AVERAGE(_xlfn.XLOOKUP(AA35,'Kriterie-verdier'!$A$2:$A$4,'Kriterie-verdier'!$B$2:$B$4), _xlfn.XLOOKUP(AB35,'Kriterie-verdier'!$A$2:$A$4,'Kriterie-verdier'!$B$2:$B$4), _xlfn.XLOOKUP(AC35,'Kriterie-verdier'!$A$2:$A$4,'Kriterie-verdier'!$B$2:$B$4), _xlfn.XLOOKUP(AD35,'Kriterie-verdier'!$A$2:$A$4,'Kriterie-verdier'!$B$2:$B$4)),"")</f>
        <v>2</v>
      </c>
      <c r="AI35">
        <f>IFERROR(_xlfn.XLOOKUP(AE35,'Kriterie-verdier'!$A$2:$A$4,'Kriterie-verdier'!$B$2:$B$4),"")</f>
        <v>3</v>
      </c>
      <c r="AJ35" t="s">
        <v>57</v>
      </c>
      <c r="AK35" s="23" t="b">
        <v>0</v>
      </c>
    </row>
    <row r="36" spans="1:37" ht="16" x14ac:dyDescent="0.2">
      <c r="A36" s="27" t="s">
        <v>305</v>
      </c>
      <c r="B36">
        <v>113</v>
      </c>
      <c r="C36" s="23" t="b">
        <v>0</v>
      </c>
      <c r="D36" s="23" t="b">
        <v>0</v>
      </c>
      <c r="E36" s="23" t="b">
        <v>0</v>
      </c>
      <c r="F36" s="12" t="s">
        <v>306</v>
      </c>
      <c r="G36" s="12" t="s">
        <v>88</v>
      </c>
      <c r="K36" t="s">
        <v>143</v>
      </c>
      <c r="L36" t="s">
        <v>96</v>
      </c>
      <c r="M36">
        <v>2022</v>
      </c>
      <c r="P36" s="10" t="s">
        <v>79</v>
      </c>
      <c r="S36" s="10" t="s">
        <v>109</v>
      </c>
      <c r="T36" s="10" t="s">
        <v>109</v>
      </c>
      <c r="U36">
        <f>_xlfn.XLOOKUP(S36,'Lavterskel-verdier'!$A$2:$A$4,'Lavterskel-verdier'!$B$2:$B$4,0)</f>
        <v>3</v>
      </c>
      <c r="V36">
        <f>_xlfn.XLOOKUP(T36,'Lavterskel-verdier'!$A$2:$A$4,'Lavterskel-verdier'!$B$2:$B$4,0)</f>
        <v>3</v>
      </c>
      <c r="W36">
        <f>IFERROR(AVERAGEIF(U36:V36,"&lt;&gt;0"), "")</f>
        <v>3</v>
      </c>
      <c r="X36" s="13"/>
      <c r="Y36" s="13" t="b">
        <v>1</v>
      </c>
      <c r="Z36" s="22" t="s">
        <v>56</v>
      </c>
      <c r="AA36" t="s">
        <v>115</v>
      </c>
      <c r="AB36" t="s">
        <v>91</v>
      </c>
      <c r="AC36" t="s">
        <v>115</v>
      </c>
      <c r="AD36" t="s">
        <v>82</v>
      </c>
      <c r="AE36" s="39" t="s">
        <v>82</v>
      </c>
      <c r="AF36" s="15" t="str">
        <f>_xlfn.XLOOKUP(AH36,'Kriterie-verdier'!$D$2:$D$4,'Kriterie-verdier'!$A$2:$A$4,0,1,1)</f>
        <v>Middels</v>
      </c>
      <c r="AG36" s="15" t="str">
        <f>_xlfn.XLOOKUP(AI36,'Kriterie-verdier'!$D$2:$D$4,'Kriterie-verdier'!$A$2:$A$4,0,1,1)</f>
        <v>Høy</v>
      </c>
      <c r="AH36">
        <f>IFERROR(AVERAGE(_xlfn.XLOOKUP(AA36,'Kriterie-verdier'!$A$2:$A$4,'Kriterie-verdier'!$B$2:$B$4), _xlfn.XLOOKUP(AB36,'Kriterie-verdier'!$A$2:$A$4,'Kriterie-verdier'!$B$2:$B$4), _xlfn.XLOOKUP(AC36,'Kriterie-verdier'!$A$2:$A$4,'Kriterie-verdier'!$B$2:$B$4), _xlfn.XLOOKUP(AD36,'Kriterie-verdier'!$A$2:$A$4,'Kriterie-verdier'!$B$2:$B$4)),"")</f>
        <v>2</v>
      </c>
      <c r="AI36">
        <f>IFERROR(_xlfn.XLOOKUP(AE36,'Kriterie-verdier'!$A$2:$A$4,'Kriterie-verdier'!$B$2:$B$4),"")</f>
        <v>3</v>
      </c>
      <c r="AJ36" t="s">
        <v>57</v>
      </c>
      <c r="AK36" s="23" t="b">
        <v>0</v>
      </c>
    </row>
    <row r="37" spans="1:37" ht="16" x14ac:dyDescent="0.2">
      <c r="A37" t="s">
        <v>318</v>
      </c>
      <c r="B37">
        <v>57</v>
      </c>
      <c r="C37" s="23" t="b">
        <v>0</v>
      </c>
      <c r="D37" s="23" t="b">
        <v>0</v>
      </c>
      <c r="E37" s="23" t="b">
        <v>0</v>
      </c>
      <c r="F37" s="12" t="s">
        <v>319</v>
      </c>
      <c r="G37" s="12" t="s">
        <v>47</v>
      </c>
      <c r="I37" t="s">
        <v>125</v>
      </c>
      <c r="J37" s="21" t="s">
        <v>320</v>
      </c>
      <c r="M37">
        <v>2022</v>
      </c>
      <c r="N37" s="21" t="s">
        <v>321</v>
      </c>
      <c r="P37" s="10" t="s">
        <v>50</v>
      </c>
      <c r="S37" s="10" t="s">
        <v>51</v>
      </c>
      <c r="T37" s="10" t="s">
        <v>51</v>
      </c>
      <c r="U37">
        <f>_xlfn.XLOOKUP(S37,'Lavterskel-verdier'!$A$2:$A$4,'Lavterskel-verdier'!$B$2:$B$4,0)</f>
        <v>2</v>
      </c>
      <c r="V37">
        <f>_xlfn.XLOOKUP(T37,'Lavterskel-verdier'!$A$2:$A$4,'Lavterskel-verdier'!$B$2:$B$4,0)</f>
        <v>2</v>
      </c>
      <c r="W37">
        <f>IFERROR(AVERAGEIF(U37:V37,"&lt;&gt;0"), "")</f>
        <v>2</v>
      </c>
      <c r="X37" s="13" t="b">
        <v>1</v>
      </c>
      <c r="Y37" s="13" t="b">
        <v>1</v>
      </c>
      <c r="Z37" s="22" t="s">
        <v>81</v>
      </c>
      <c r="AA37" t="s">
        <v>91</v>
      </c>
      <c r="AB37" t="s">
        <v>82</v>
      </c>
      <c r="AC37" t="s">
        <v>115</v>
      </c>
      <c r="AD37" t="s">
        <v>115</v>
      </c>
      <c r="AE37" s="39" t="s">
        <v>115</v>
      </c>
      <c r="AF37" s="15" t="str">
        <f>_xlfn.XLOOKUP(AH37,'Kriterie-verdier'!$D$2:$D$4,'Kriterie-verdier'!$A$2:$A$4,0,1,1)</f>
        <v>Middels</v>
      </c>
      <c r="AG37" s="15" t="str">
        <f>_xlfn.XLOOKUP(AI37,'Kriterie-verdier'!$D$2:$D$4,'Kriterie-verdier'!$A$2:$A$4,0,1,1)</f>
        <v>Middels</v>
      </c>
      <c r="AH37">
        <f>IFERROR(AVERAGE(_xlfn.XLOOKUP(AA37,'Kriterie-verdier'!$A$2:$A$4,'Kriterie-verdier'!$B$2:$B$4), _xlfn.XLOOKUP(AB37,'Kriterie-verdier'!$A$2:$A$4,'Kriterie-verdier'!$B$2:$B$4), _xlfn.XLOOKUP(AC37,'Kriterie-verdier'!$A$2:$A$4,'Kriterie-verdier'!$B$2:$B$4), _xlfn.XLOOKUP(AD37,'Kriterie-verdier'!$A$2:$A$4,'Kriterie-verdier'!$B$2:$B$4)),"")</f>
        <v>2</v>
      </c>
      <c r="AI37">
        <f>IFERROR(_xlfn.XLOOKUP(AE37,'Kriterie-verdier'!$A$2:$A$4,'Kriterie-verdier'!$B$2:$B$4),"")</f>
        <v>2</v>
      </c>
      <c r="AJ37" t="s">
        <v>57</v>
      </c>
      <c r="AK37" s="23" t="b">
        <v>0</v>
      </c>
    </row>
    <row r="38" spans="1:37" ht="16" x14ac:dyDescent="0.2">
      <c r="A38" t="s">
        <v>322</v>
      </c>
      <c r="B38">
        <v>63</v>
      </c>
      <c r="C38" s="23" t="b">
        <v>0</v>
      </c>
      <c r="D38" s="23" t="b">
        <v>0</v>
      </c>
      <c r="E38" s="23" t="b">
        <v>0</v>
      </c>
      <c r="F38" s="12" t="s">
        <v>323</v>
      </c>
      <c r="G38" s="12" t="s">
        <v>88</v>
      </c>
      <c r="I38" t="s">
        <v>324</v>
      </c>
      <c r="M38">
        <v>2022</v>
      </c>
      <c r="N38" s="21" t="s">
        <v>325</v>
      </c>
      <c r="P38" s="10" t="s">
        <v>50</v>
      </c>
      <c r="S38" s="10" t="s">
        <v>109</v>
      </c>
      <c r="T38" s="10" t="s">
        <v>109</v>
      </c>
      <c r="U38">
        <f>_xlfn.XLOOKUP(S38,'Lavterskel-verdier'!$A$2:$A$4,'Lavterskel-verdier'!$B$2:$B$4,0)</f>
        <v>3</v>
      </c>
      <c r="V38">
        <f>_xlfn.XLOOKUP(T38,'Lavterskel-verdier'!$A$2:$A$4,'Lavterskel-verdier'!$B$2:$B$4,0)</f>
        <v>3</v>
      </c>
      <c r="W38">
        <f>IFERROR(AVERAGEIF(U38:V38,"&lt;&gt;0"), "")</f>
        <v>3</v>
      </c>
      <c r="X38" s="13"/>
      <c r="Y38" s="13" t="b">
        <v>1</v>
      </c>
      <c r="Z38" s="22" t="s">
        <v>56</v>
      </c>
      <c r="AA38" t="s">
        <v>82</v>
      </c>
      <c r="AB38" t="s">
        <v>91</v>
      </c>
      <c r="AC38" t="s">
        <v>115</v>
      </c>
      <c r="AD38" t="s">
        <v>115</v>
      </c>
      <c r="AE38" s="39" t="s">
        <v>115</v>
      </c>
      <c r="AF38" s="15" t="str">
        <f>_xlfn.XLOOKUP(AH38,'Kriterie-verdier'!$D$2:$D$4,'Kriterie-verdier'!$A$2:$A$4,0,1,1)</f>
        <v>Middels</v>
      </c>
      <c r="AG38" s="15" t="str">
        <f>_xlfn.XLOOKUP(AI38,'Kriterie-verdier'!$D$2:$D$4,'Kriterie-verdier'!$A$2:$A$4,0,1,1)</f>
        <v>Middels</v>
      </c>
      <c r="AH38">
        <f>IFERROR(AVERAGE(_xlfn.XLOOKUP(AA38,'Kriterie-verdier'!$A$2:$A$4,'Kriterie-verdier'!$B$2:$B$4), _xlfn.XLOOKUP(AB38,'Kriterie-verdier'!$A$2:$A$4,'Kriterie-verdier'!$B$2:$B$4), _xlfn.XLOOKUP(AC38,'Kriterie-verdier'!$A$2:$A$4,'Kriterie-verdier'!$B$2:$B$4), _xlfn.XLOOKUP(AD38,'Kriterie-verdier'!$A$2:$A$4,'Kriterie-verdier'!$B$2:$B$4)),"")</f>
        <v>2</v>
      </c>
      <c r="AI38">
        <f>IFERROR(_xlfn.XLOOKUP(AE38,'Kriterie-verdier'!$A$2:$A$4,'Kriterie-verdier'!$B$2:$B$4),"")</f>
        <v>2</v>
      </c>
      <c r="AJ38" t="s">
        <v>57</v>
      </c>
      <c r="AK38" s="23" t="b">
        <v>0</v>
      </c>
    </row>
    <row r="39" spans="1:37" ht="32" x14ac:dyDescent="0.2">
      <c r="A39" s="27" t="s">
        <v>327</v>
      </c>
      <c r="B39">
        <v>80</v>
      </c>
      <c r="C39" s="23" t="b">
        <v>0</v>
      </c>
      <c r="D39" s="23" t="b">
        <v>0</v>
      </c>
      <c r="E39" s="23" t="b">
        <v>0</v>
      </c>
      <c r="F39" s="12"/>
      <c r="G39" s="12" t="s">
        <v>88</v>
      </c>
      <c r="H39" t="s">
        <v>192</v>
      </c>
      <c r="K39" t="s">
        <v>193</v>
      </c>
      <c r="L39" t="s">
        <v>78</v>
      </c>
      <c r="M39">
        <v>2022</v>
      </c>
      <c r="P39" s="10" t="s">
        <v>79</v>
      </c>
      <c r="S39" s="10" t="s">
        <v>109</v>
      </c>
      <c r="T39" s="10" t="s">
        <v>109</v>
      </c>
      <c r="U39">
        <f>_xlfn.XLOOKUP(S39,'Lavterskel-verdier'!$A$2:$A$4,'Lavterskel-verdier'!$B$2:$B$4,0)</f>
        <v>3</v>
      </c>
      <c r="V39">
        <f>_xlfn.XLOOKUP(T39,'Lavterskel-verdier'!$A$2:$A$4,'Lavterskel-verdier'!$B$2:$B$4,0)</f>
        <v>3</v>
      </c>
      <c r="W39">
        <f>IFERROR(AVERAGEIF(U39:V39,"&lt;&gt;0"), "")</f>
        <v>3</v>
      </c>
      <c r="X39" s="13"/>
      <c r="Y39" s="13" t="b">
        <v>1</v>
      </c>
      <c r="Z39" s="22" t="s">
        <v>81</v>
      </c>
      <c r="AA39" t="s">
        <v>115</v>
      </c>
      <c r="AB39" t="s">
        <v>91</v>
      </c>
      <c r="AC39" t="s">
        <v>115</v>
      </c>
      <c r="AD39" t="s">
        <v>82</v>
      </c>
      <c r="AE39" s="39" t="s">
        <v>115</v>
      </c>
      <c r="AF39" s="15" t="str">
        <f>_xlfn.XLOOKUP(AH39,'Kriterie-verdier'!$D$2:$D$4,'Kriterie-verdier'!$A$2:$A$4,0,1,1)</f>
        <v>Middels</v>
      </c>
      <c r="AG39" s="15" t="str">
        <f>_xlfn.XLOOKUP(AI39,'Kriterie-verdier'!$D$2:$D$4,'Kriterie-verdier'!$A$2:$A$4,0,1,1)</f>
        <v>Middels</v>
      </c>
      <c r="AH39">
        <f>IFERROR(AVERAGE(_xlfn.XLOOKUP(AA39,'Kriterie-verdier'!$A$2:$A$4,'Kriterie-verdier'!$B$2:$B$4), _xlfn.XLOOKUP(AB39,'Kriterie-verdier'!$A$2:$A$4,'Kriterie-verdier'!$B$2:$B$4), _xlfn.XLOOKUP(AC39,'Kriterie-verdier'!$A$2:$A$4,'Kriterie-verdier'!$B$2:$B$4), _xlfn.XLOOKUP(AD39,'Kriterie-verdier'!$A$2:$A$4,'Kriterie-verdier'!$B$2:$B$4)),"")</f>
        <v>2</v>
      </c>
      <c r="AI39">
        <f>IFERROR(_xlfn.XLOOKUP(AE39,'Kriterie-verdier'!$A$2:$A$4,'Kriterie-verdier'!$B$2:$B$4),"")</f>
        <v>2</v>
      </c>
      <c r="AJ39" t="s">
        <v>57</v>
      </c>
      <c r="AK39" s="23" t="b">
        <v>0</v>
      </c>
    </row>
    <row r="40" spans="1:37" ht="16" x14ac:dyDescent="0.2">
      <c r="A40" s="27" t="s">
        <v>334</v>
      </c>
      <c r="B40">
        <v>128</v>
      </c>
      <c r="C40" s="23" t="b">
        <v>0</v>
      </c>
      <c r="D40" s="23" t="b">
        <v>0</v>
      </c>
      <c r="E40" s="23" t="b">
        <v>0</v>
      </c>
      <c r="F40" s="12"/>
      <c r="G40" s="12" t="s">
        <v>88</v>
      </c>
      <c r="M40">
        <v>2025</v>
      </c>
      <c r="P40" s="10" t="s">
        <v>54</v>
      </c>
      <c r="Q40" s="12" t="s">
        <v>335</v>
      </c>
      <c r="R40" s="12" t="s">
        <v>336</v>
      </c>
      <c r="S40" s="10" t="s">
        <v>55</v>
      </c>
      <c r="T40" s="10" t="s">
        <v>109</v>
      </c>
      <c r="U40">
        <f>_xlfn.XLOOKUP(S40,'Lavterskel-verdier'!$A$2:$A$4,'Lavterskel-verdier'!$B$2:$B$4,0)</f>
        <v>1</v>
      </c>
      <c r="V40">
        <f>_xlfn.XLOOKUP(T40,'Lavterskel-verdier'!$A$2:$A$4,'Lavterskel-verdier'!$B$2:$B$4,0)</f>
        <v>3</v>
      </c>
      <c r="W40">
        <f>IFERROR(AVERAGEIF(U40:V40,"&lt;&gt;0"), "")</f>
        <v>2</v>
      </c>
      <c r="X40" s="13" t="b">
        <v>1</v>
      </c>
      <c r="Y40" s="13" t="b">
        <v>1</v>
      </c>
      <c r="Z40" s="22" t="s">
        <v>56</v>
      </c>
      <c r="AA40" t="s">
        <v>115</v>
      </c>
      <c r="AB40" t="s">
        <v>91</v>
      </c>
      <c r="AC40" t="s">
        <v>82</v>
      </c>
      <c r="AD40" t="s">
        <v>115</v>
      </c>
      <c r="AE40" s="39" t="s">
        <v>115</v>
      </c>
      <c r="AF40" s="15" t="str">
        <f>_xlfn.XLOOKUP(AH40,'Kriterie-verdier'!$D$2:$D$4,'Kriterie-verdier'!$A$2:$A$4,0,1,1)</f>
        <v>Middels</v>
      </c>
      <c r="AG40" s="15" t="str">
        <f>_xlfn.XLOOKUP(AI40,'Kriterie-verdier'!$D$2:$D$4,'Kriterie-verdier'!$A$2:$A$4,0,1,1)</f>
        <v>Middels</v>
      </c>
      <c r="AH40">
        <f>IFERROR(AVERAGE(_xlfn.XLOOKUP(AA40,'Kriterie-verdier'!$A$2:$A$4,'Kriterie-verdier'!$B$2:$B$4), _xlfn.XLOOKUP(AB40,'Kriterie-verdier'!$A$2:$A$4,'Kriterie-verdier'!$B$2:$B$4), _xlfn.XLOOKUP(AC40,'Kriterie-verdier'!$A$2:$A$4,'Kriterie-verdier'!$B$2:$B$4), _xlfn.XLOOKUP(AD40,'Kriterie-verdier'!$A$2:$A$4,'Kriterie-verdier'!$B$2:$B$4)),"")</f>
        <v>2</v>
      </c>
      <c r="AI40">
        <f>IFERROR(_xlfn.XLOOKUP(AE40,'Kriterie-verdier'!$A$2:$A$4,'Kriterie-verdier'!$B$2:$B$4),"")</f>
        <v>2</v>
      </c>
      <c r="AJ40" t="s">
        <v>57</v>
      </c>
      <c r="AK40" s="23" t="b">
        <v>0</v>
      </c>
    </row>
    <row r="41" spans="1:37" ht="16" x14ac:dyDescent="0.2">
      <c r="A41" s="26" t="s">
        <v>360</v>
      </c>
      <c r="B41">
        <v>156</v>
      </c>
      <c r="C41" s="23" t="b">
        <v>0</v>
      </c>
      <c r="D41" s="23" t="b">
        <v>0</v>
      </c>
      <c r="E41" s="23" t="b">
        <v>0</v>
      </c>
      <c r="F41" s="12" t="s">
        <v>313</v>
      </c>
      <c r="G41" s="12"/>
      <c r="H41" s="12" t="s">
        <v>314</v>
      </c>
      <c r="I41" s="35"/>
      <c r="K41" t="s">
        <v>315</v>
      </c>
      <c r="L41" t="s">
        <v>128</v>
      </c>
      <c r="M41">
        <v>2025</v>
      </c>
      <c r="P41" s="10" t="s">
        <v>54</v>
      </c>
      <c r="Q41" s="12"/>
      <c r="R41" s="12"/>
      <c r="S41" s="10" t="s">
        <v>109</v>
      </c>
      <c r="T41" s="10" t="s">
        <v>109</v>
      </c>
      <c r="U41">
        <f>_xlfn.XLOOKUP(S41,'Lavterskel-verdier'!$A$2:$A$4,'Lavterskel-verdier'!$B$2:$B$4,0)</f>
        <v>3</v>
      </c>
      <c r="V41">
        <f>_xlfn.XLOOKUP(T41,'Lavterskel-verdier'!$A$2:$A$4,'Lavterskel-verdier'!$B$2:$B$4,0)</f>
        <v>3</v>
      </c>
      <c r="W41">
        <f>IFERROR(AVERAGEIF(U41:V41,"&lt;&gt;0"), "")</f>
        <v>3</v>
      </c>
      <c r="X41" s="13" t="b">
        <v>0</v>
      </c>
      <c r="Y41" s="13" t="b">
        <v>1</v>
      </c>
      <c r="Z41" s="22" t="s">
        <v>81</v>
      </c>
      <c r="AA41" t="s">
        <v>115</v>
      </c>
      <c r="AB41" t="s">
        <v>91</v>
      </c>
      <c r="AC41" t="s">
        <v>115</v>
      </c>
      <c r="AD41" t="s">
        <v>82</v>
      </c>
      <c r="AE41" s="39" t="s">
        <v>115</v>
      </c>
      <c r="AF41" s="15" t="str">
        <f>_xlfn.XLOOKUP(AH41,'Kriterie-verdier'!$D$2:$D$4,'Kriterie-verdier'!$A$2:$A$4,0,1,1)</f>
        <v>Middels</v>
      </c>
      <c r="AG41" s="15" t="str">
        <f>_xlfn.XLOOKUP(AI41,'Kriterie-verdier'!$D$2:$D$4,'Kriterie-verdier'!$A$2:$A$4,0,1,1)</f>
        <v>Middels</v>
      </c>
      <c r="AH41">
        <f>IFERROR(AVERAGE(_xlfn.XLOOKUP(AA41,'Kriterie-verdier'!$A$2:$A$4,'Kriterie-verdier'!$B$2:$B$4), _xlfn.XLOOKUP(AB41,'Kriterie-verdier'!$A$2:$A$4,'Kriterie-verdier'!$B$2:$B$4), _xlfn.XLOOKUP(AC41,'Kriterie-verdier'!$A$2:$A$4,'Kriterie-verdier'!$B$2:$B$4), _xlfn.XLOOKUP(AD41,'Kriterie-verdier'!$A$2:$A$4,'Kriterie-verdier'!$B$2:$B$4)),"")</f>
        <v>2</v>
      </c>
      <c r="AI41">
        <f>IFERROR(_xlfn.XLOOKUP(AE41,'Kriterie-verdier'!$A$2:$A$4,'Kriterie-verdier'!$B$2:$B$4),"")</f>
        <v>2</v>
      </c>
      <c r="AJ41" t="s">
        <v>57</v>
      </c>
      <c r="AK41" s="23" t="b">
        <v>0</v>
      </c>
    </row>
    <row r="42" spans="1:37" ht="16" x14ac:dyDescent="0.2">
      <c r="A42" s="26" t="s">
        <v>369</v>
      </c>
      <c r="B42">
        <v>159</v>
      </c>
      <c r="C42" s="23" t="b">
        <v>0</v>
      </c>
      <c r="D42" s="23" t="b">
        <v>0</v>
      </c>
      <c r="E42" s="23" t="b">
        <v>0</v>
      </c>
      <c r="F42" s="12" t="s">
        <v>313</v>
      </c>
      <c r="G42" s="12"/>
      <c r="H42" s="12" t="s">
        <v>314</v>
      </c>
      <c r="I42" s="35"/>
      <c r="K42" t="s">
        <v>315</v>
      </c>
      <c r="L42" t="s">
        <v>128</v>
      </c>
      <c r="M42">
        <v>2025</v>
      </c>
      <c r="P42" s="10" t="s">
        <v>54</v>
      </c>
      <c r="Q42" s="12"/>
      <c r="R42" s="12"/>
      <c r="S42" s="10"/>
      <c r="T42" s="10" t="s">
        <v>109</v>
      </c>
      <c r="U42">
        <f>_xlfn.XLOOKUP(S42,'Lavterskel-verdier'!$A$2:$A$4,'Lavterskel-verdier'!$B$2:$B$4,0)</f>
        <v>0</v>
      </c>
      <c r="V42">
        <f>_xlfn.XLOOKUP(T42,'Lavterskel-verdier'!$A$2:$A$4,'Lavterskel-verdier'!$B$2:$B$4,0)</f>
        <v>3</v>
      </c>
      <c r="W42">
        <f>IFERROR(AVERAGEIF(U42:V42,"&lt;&gt;0"), "")</f>
        <v>3</v>
      </c>
      <c r="X42" s="13" t="b">
        <v>0</v>
      </c>
      <c r="Y42" s="13" t="b">
        <v>1</v>
      </c>
      <c r="Z42" s="22" t="s">
        <v>56</v>
      </c>
      <c r="AA42" t="s">
        <v>115</v>
      </c>
      <c r="AB42" t="s">
        <v>91</v>
      </c>
      <c r="AC42" t="s">
        <v>115</v>
      </c>
      <c r="AD42" t="s">
        <v>82</v>
      </c>
      <c r="AE42" s="39" t="s">
        <v>115</v>
      </c>
      <c r="AF42" s="15" t="str">
        <f>_xlfn.XLOOKUP(AH42,'Kriterie-verdier'!$D$2:$D$4,'Kriterie-verdier'!$A$2:$A$4,0,1,1)</f>
        <v>Middels</v>
      </c>
      <c r="AG42" s="15" t="str">
        <f>_xlfn.XLOOKUP(AI42,'Kriterie-verdier'!$D$2:$D$4,'Kriterie-verdier'!$A$2:$A$4,0,1,1)</f>
        <v>Middels</v>
      </c>
      <c r="AH42">
        <f>IFERROR(AVERAGE(_xlfn.XLOOKUP(AA42,'Kriterie-verdier'!$A$2:$A$4,'Kriterie-verdier'!$B$2:$B$4), _xlfn.XLOOKUP(AB42,'Kriterie-verdier'!$A$2:$A$4,'Kriterie-verdier'!$B$2:$B$4), _xlfn.XLOOKUP(AC42,'Kriterie-verdier'!$A$2:$A$4,'Kriterie-verdier'!$B$2:$B$4), _xlfn.XLOOKUP(AD42,'Kriterie-verdier'!$A$2:$A$4,'Kriterie-verdier'!$B$2:$B$4)),"")</f>
        <v>2</v>
      </c>
      <c r="AI42">
        <f>IFERROR(_xlfn.XLOOKUP(AE42,'Kriterie-verdier'!$A$2:$A$4,'Kriterie-verdier'!$B$2:$B$4),"")</f>
        <v>2</v>
      </c>
      <c r="AJ42" t="s">
        <v>57</v>
      </c>
      <c r="AK42" s="23" t="b">
        <v>0</v>
      </c>
    </row>
    <row r="43" spans="1:37" ht="16" x14ac:dyDescent="0.2">
      <c r="A43" t="s">
        <v>370</v>
      </c>
      <c r="B43">
        <v>69</v>
      </c>
      <c r="C43" s="23" t="b">
        <v>0</v>
      </c>
      <c r="D43" s="23" t="b">
        <v>0</v>
      </c>
      <c r="E43" s="23" t="b">
        <v>0</v>
      </c>
      <c r="F43" s="12" t="s">
        <v>371</v>
      </c>
      <c r="G43" s="12" t="s">
        <v>47</v>
      </c>
      <c r="K43" t="s">
        <v>372</v>
      </c>
      <c r="L43" t="s">
        <v>78</v>
      </c>
      <c r="M43">
        <v>2022</v>
      </c>
      <c r="P43" s="10" t="s">
        <v>79</v>
      </c>
      <c r="R43" s="12" t="s">
        <v>373</v>
      </c>
      <c r="S43" s="10" t="s">
        <v>109</v>
      </c>
      <c r="T43" s="10" t="s">
        <v>109</v>
      </c>
      <c r="U43">
        <f>_xlfn.XLOOKUP(S43,'Lavterskel-verdier'!$A$2:$A$4,'Lavterskel-verdier'!$B$2:$B$4,0)</f>
        <v>3</v>
      </c>
      <c r="V43">
        <f>_xlfn.XLOOKUP(T43,'Lavterskel-verdier'!$A$2:$A$4,'Lavterskel-verdier'!$B$2:$B$4,0)</f>
        <v>3</v>
      </c>
      <c r="W43">
        <f>IFERROR(AVERAGEIF(U43:V43,"&lt;&gt;0"), "")</f>
        <v>3</v>
      </c>
      <c r="X43" s="13"/>
      <c r="Y43" s="13" t="b">
        <v>1</v>
      </c>
      <c r="Z43" s="22" t="s">
        <v>81</v>
      </c>
      <c r="AA43" t="s">
        <v>115</v>
      </c>
      <c r="AB43" t="s">
        <v>91</v>
      </c>
      <c r="AC43" t="s">
        <v>82</v>
      </c>
      <c r="AD43" t="s">
        <v>115</v>
      </c>
      <c r="AE43" s="39" t="s">
        <v>91</v>
      </c>
      <c r="AF43" s="15" t="str">
        <f>_xlfn.XLOOKUP(AH43,'Kriterie-verdier'!$D$2:$D$4,'Kriterie-verdier'!$A$2:$A$4,0,1,1)</f>
        <v>Middels</v>
      </c>
      <c r="AG43" s="15" t="str">
        <f>_xlfn.XLOOKUP(AI43,'Kriterie-verdier'!$D$2:$D$4,'Kriterie-verdier'!$A$2:$A$4,0,1,1)</f>
        <v>Lav</v>
      </c>
      <c r="AH43">
        <f>IFERROR(AVERAGE(_xlfn.XLOOKUP(AA43,'Kriterie-verdier'!$A$2:$A$4,'Kriterie-verdier'!$B$2:$B$4), _xlfn.XLOOKUP(AB43,'Kriterie-verdier'!$A$2:$A$4,'Kriterie-verdier'!$B$2:$B$4), _xlfn.XLOOKUP(AC43,'Kriterie-verdier'!$A$2:$A$4,'Kriterie-verdier'!$B$2:$B$4), _xlfn.XLOOKUP(AD43,'Kriterie-verdier'!$A$2:$A$4,'Kriterie-verdier'!$B$2:$B$4)),"")</f>
        <v>2</v>
      </c>
      <c r="AI43">
        <f>IFERROR(_xlfn.XLOOKUP(AE43,'Kriterie-verdier'!$A$2:$A$4,'Kriterie-verdier'!$B$2:$B$4),"")</f>
        <v>1</v>
      </c>
      <c r="AJ43" t="s">
        <v>57</v>
      </c>
      <c r="AK43" s="23" t="b">
        <v>0</v>
      </c>
    </row>
    <row r="44" spans="1:37" ht="16" x14ac:dyDescent="0.2">
      <c r="A44" s="27" t="s">
        <v>374</v>
      </c>
      <c r="B44">
        <v>70</v>
      </c>
      <c r="C44" s="23" t="b">
        <v>0</v>
      </c>
      <c r="D44" s="23" t="b">
        <v>0</v>
      </c>
      <c r="E44" s="23" t="b">
        <v>0</v>
      </c>
      <c r="F44" s="12" t="s">
        <v>375</v>
      </c>
      <c r="G44" s="12" t="s">
        <v>47</v>
      </c>
      <c r="K44" t="s">
        <v>372</v>
      </c>
      <c r="L44" t="s">
        <v>78</v>
      </c>
      <c r="M44">
        <v>2022</v>
      </c>
      <c r="P44" s="10" t="s">
        <v>79</v>
      </c>
      <c r="S44" s="10" t="s">
        <v>109</v>
      </c>
      <c r="T44" s="10" t="s">
        <v>109</v>
      </c>
      <c r="U44">
        <f>_xlfn.XLOOKUP(S44,'Lavterskel-verdier'!$A$2:$A$4,'Lavterskel-verdier'!$B$2:$B$4,0)</f>
        <v>3</v>
      </c>
      <c r="V44">
        <f>_xlfn.XLOOKUP(T44,'Lavterskel-verdier'!$A$2:$A$4,'Lavterskel-verdier'!$B$2:$B$4,0)</f>
        <v>3</v>
      </c>
      <c r="W44">
        <f>IFERROR(AVERAGEIF(U44:V44,"&lt;&gt;0"), "")</f>
        <v>3</v>
      </c>
      <c r="X44" s="13"/>
      <c r="Y44" s="13" t="b">
        <v>1</v>
      </c>
      <c r="Z44" s="22" t="s">
        <v>81</v>
      </c>
      <c r="AA44" t="s">
        <v>115</v>
      </c>
      <c r="AB44" t="s">
        <v>91</v>
      </c>
      <c r="AC44" t="s">
        <v>82</v>
      </c>
      <c r="AD44" t="s">
        <v>115</v>
      </c>
      <c r="AE44" s="39" t="s">
        <v>91</v>
      </c>
      <c r="AF44" s="15" t="str">
        <f>_xlfn.XLOOKUP(AH44,'Kriterie-verdier'!$D$2:$D$4,'Kriterie-verdier'!$A$2:$A$4,0,1,1)</f>
        <v>Middels</v>
      </c>
      <c r="AG44" s="15" t="str">
        <f>_xlfn.XLOOKUP(AI44,'Kriterie-verdier'!$D$2:$D$4,'Kriterie-verdier'!$A$2:$A$4,0,1,1)</f>
        <v>Lav</v>
      </c>
      <c r="AH44">
        <f>IFERROR(AVERAGE(_xlfn.XLOOKUP(AA44,'Kriterie-verdier'!$A$2:$A$4,'Kriterie-verdier'!$B$2:$B$4), _xlfn.XLOOKUP(AB44,'Kriterie-verdier'!$A$2:$A$4,'Kriterie-verdier'!$B$2:$B$4), _xlfn.XLOOKUP(AC44,'Kriterie-verdier'!$A$2:$A$4,'Kriterie-verdier'!$B$2:$B$4), _xlfn.XLOOKUP(AD44,'Kriterie-verdier'!$A$2:$A$4,'Kriterie-verdier'!$B$2:$B$4)),"")</f>
        <v>2</v>
      </c>
      <c r="AI44">
        <f>IFERROR(_xlfn.XLOOKUP(AE44,'Kriterie-verdier'!$A$2:$A$4,'Kriterie-verdier'!$B$2:$B$4),"")</f>
        <v>1</v>
      </c>
      <c r="AJ44" t="s">
        <v>57</v>
      </c>
      <c r="AK44" s="23" t="b">
        <v>0</v>
      </c>
    </row>
    <row r="45" spans="1:37" ht="32" x14ac:dyDescent="0.2">
      <c r="A45" s="27" t="s">
        <v>376</v>
      </c>
      <c r="B45">
        <v>71</v>
      </c>
      <c r="C45" s="23" t="b">
        <v>0</v>
      </c>
      <c r="D45" s="23" t="b">
        <v>0</v>
      </c>
      <c r="E45" s="23" t="b">
        <v>0</v>
      </c>
      <c r="F45" s="12" t="s">
        <v>375</v>
      </c>
      <c r="G45" s="12" t="s">
        <v>47</v>
      </c>
      <c r="K45" t="s">
        <v>372</v>
      </c>
      <c r="L45" t="s">
        <v>78</v>
      </c>
      <c r="M45">
        <v>2022</v>
      </c>
      <c r="P45" s="10" t="s">
        <v>79</v>
      </c>
      <c r="S45" s="10" t="s">
        <v>109</v>
      </c>
      <c r="T45" s="10" t="s">
        <v>109</v>
      </c>
      <c r="U45">
        <f>_xlfn.XLOOKUP(S45,'Lavterskel-verdier'!$A$2:$A$4,'Lavterskel-verdier'!$B$2:$B$4,0)</f>
        <v>3</v>
      </c>
      <c r="V45">
        <f>_xlfn.XLOOKUP(T45,'Lavterskel-verdier'!$A$2:$A$4,'Lavterskel-verdier'!$B$2:$B$4,0)</f>
        <v>3</v>
      </c>
      <c r="W45">
        <f>IFERROR(AVERAGEIF(U45:V45,"&lt;&gt;0"), "")</f>
        <v>3</v>
      </c>
      <c r="X45" s="13"/>
      <c r="Y45" s="13" t="b">
        <v>1</v>
      </c>
      <c r="Z45" s="22" t="s">
        <v>81</v>
      </c>
      <c r="AA45" t="s">
        <v>115</v>
      </c>
      <c r="AB45" t="s">
        <v>91</v>
      </c>
      <c r="AC45" t="s">
        <v>82</v>
      </c>
      <c r="AD45" t="s">
        <v>115</v>
      </c>
      <c r="AE45" s="39" t="s">
        <v>91</v>
      </c>
      <c r="AF45" s="15" t="str">
        <f>_xlfn.XLOOKUP(AH45,'Kriterie-verdier'!$D$2:$D$4,'Kriterie-verdier'!$A$2:$A$4,0,1,1)</f>
        <v>Middels</v>
      </c>
      <c r="AG45" s="15" t="str">
        <f>_xlfn.XLOOKUP(AI45,'Kriterie-verdier'!$D$2:$D$4,'Kriterie-verdier'!$A$2:$A$4,0,1,1)</f>
        <v>Lav</v>
      </c>
      <c r="AH45">
        <f>IFERROR(AVERAGE(_xlfn.XLOOKUP(AA45,'Kriterie-verdier'!$A$2:$A$4,'Kriterie-verdier'!$B$2:$B$4), _xlfn.XLOOKUP(AB45,'Kriterie-verdier'!$A$2:$A$4,'Kriterie-verdier'!$B$2:$B$4), _xlfn.XLOOKUP(AC45,'Kriterie-verdier'!$A$2:$A$4,'Kriterie-verdier'!$B$2:$B$4), _xlfn.XLOOKUP(AD45,'Kriterie-verdier'!$A$2:$A$4,'Kriterie-verdier'!$B$2:$B$4)),"")</f>
        <v>2</v>
      </c>
      <c r="AI45">
        <f>IFERROR(_xlfn.XLOOKUP(AE45,'Kriterie-verdier'!$A$2:$A$4,'Kriterie-verdier'!$B$2:$B$4),"")</f>
        <v>1</v>
      </c>
      <c r="AJ45" t="s">
        <v>57</v>
      </c>
      <c r="AK45" s="23" t="b">
        <v>0</v>
      </c>
    </row>
    <row r="46" spans="1:37" ht="32" x14ac:dyDescent="0.2">
      <c r="A46" s="27" t="s">
        <v>377</v>
      </c>
      <c r="B46">
        <v>72</v>
      </c>
      <c r="C46" s="23" t="b">
        <v>0</v>
      </c>
      <c r="D46" s="23" t="b">
        <v>0</v>
      </c>
      <c r="E46" s="23" t="b">
        <v>0</v>
      </c>
      <c r="F46" s="12" t="s">
        <v>375</v>
      </c>
      <c r="G46" s="12" t="s">
        <v>47</v>
      </c>
      <c r="K46" t="s">
        <v>372</v>
      </c>
      <c r="L46" t="s">
        <v>78</v>
      </c>
      <c r="M46">
        <v>2022</v>
      </c>
      <c r="P46" s="10" t="s">
        <v>79</v>
      </c>
      <c r="S46" s="10" t="s">
        <v>109</v>
      </c>
      <c r="T46" s="10" t="s">
        <v>109</v>
      </c>
      <c r="U46">
        <f>_xlfn.XLOOKUP(S46,'Lavterskel-verdier'!$A$2:$A$4,'Lavterskel-verdier'!$B$2:$B$4,0)</f>
        <v>3</v>
      </c>
      <c r="V46">
        <f>_xlfn.XLOOKUP(T46,'Lavterskel-verdier'!$A$2:$A$4,'Lavterskel-verdier'!$B$2:$B$4,0)</f>
        <v>3</v>
      </c>
      <c r="W46">
        <f>IFERROR(AVERAGEIF(U46:V46,"&lt;&gt;0"), "")</f>
        <v>3</v>
      </c>
      <c r="X46" s="13"/>
      <c r="Y46" s="13" t="b">
        <v>1</v>
      </c>
      <c r="Z46" s="22" t="s">
        <v>81</v>
      </c>
      <c r="AA46" t="s">
        <v>115</v>
      </c>
      <c r="AB46" t="s">
        <v>91</v>
      </c>
      <c r="AC46" t="s">
        <v>82</v>
      </c>
      <c r="AD46" t="s">
        <v>115</v>
      </c>
      <c r="AE46" s="39" t="s">
        <v>91</v>
      </c>
      <c r="AF46" s="15" t="str">
        <f>_xlfn.XLOOKUP(AH46,'Kriterie-verdier'!$D$2:$D$4,'Kriterie-verdier'!$A$2:$A$4,0,1,1)</f>
        <v>Middels</v>
      </c>
      <c r="AG46" s="15" t="str">
        <f>_xlfn.XLOOKUP(AI46,'Kriterie-verdier'!$D$2:$D$4,'Kriterie-verdier'!$A$2:$A$4,0,1,1)</f>
        <v>Lav</v>
      </c>
      <c r="AH46">
        <f>IFERROR(AVERAGE(_xlfn.XLOOKUP(AA46,'Kriterie-verdier'!$A$2:$A$4,'Kriterie-verdier'!$B$2:$B$4), _xlfn.XLOOKUP(AB46,'Kriterie-verdier'!$A$2:$A$4,'Kriterie-verdier'!$B$2:$B$4), _xlfn.XLOOKUP(AC46,'Kriterie-verdier'!$A$2:$A$4,'Kriterie-verdier'!$B$2:$B$4), _xlfn.XLOOKUP(AD46,'Kriterie-verdier'!$A$2:$A$4,'Kriterie-verdier'!$B$2:$B$4)),"")</f>
        <v>2</v>
      </c>
      <c r="AI46">
        <f>IFERROR(_xlfn.XLOOKUP(AE46,'Kriterie-verdier'!$A$2:$A$4,'Kriterie-verdier'!$B$2:$B$4),"")</f>
        <v>1</v>
      </c>
      <c r="AJ46" t="s">
        <v>57</v>
      </c>
      <c r="AK46" s="23" t="b">
        <v>0</v>
      </c>
    </row>
    <row r="47" spans="1:37" ht="16" x14ac:dyDescent="0.2">
      <c r="A47" s="27" t="s">
        <v>378</v>
      </c>
      <c r="B47">
        <v>102</v>
      </c>
      <c r="C47" s="23" t="b">
        <v>0</v>
      </c>
      <c r="D47" s="23" t="b">
        <v>0</v>
      </c>
      <c r="E47" s="23" t="b">
        <v>0</v>
      </c>
      <c r="F47" s="12" t="s">
        <v>366</v>
      </c>
      <c r="G47" s="12" t="s">
        <v>88</v>
      </c>
      <c r="H47" t="s">
        <v>379</v>
      </c>
      <c r="K47" t="s">
        <v>143</v>
      </c>
      <c r="L47" t="s">
        <v>96</v>
      </c>
      <c r="M47">
        <v>2022</v>
      </c>
      <c r="P47" s="10" t="s">
        <v>79</v>
      </c>
      <c r="S47" s="10"/>
      <c r="T47" s="10" t="s">
        <v>51</v>
      </c>
      <c r="U47">
        <f>_xlfn.XLOOKUP(S47,'Lavterskel-verdier'!$A$2:$A$4,'Lavterskel-verdier'!$B$2:$B$4,0)</f>
        <v>0</v>
      </c>
      <c r="V47">
        <f>_xlfn.XLOOKUP(T47,'Lavterskel-verdier'!$A$2:$A$4,'Lavterskel-verdier'!$B$2:$B$4,0)</f>
        <v>2</v>
      </c>
      <c r="W47">
        <f>IFERROR(AVERAGEIF(U47:V47,"&lt;&gt;0"), "")</f>
        <v>2</v>
      </c>
      <c r="X47" s="13" t="b">
        <v>1</v>
      </c>
      <c r="Y47" s="13" t="b">
        <v>1</v>
      </c>
      <c r="Z47" s="22" t="s">
        <v>81</v>
      </c>
      <c r="AA47" t="s">
        <v>115</v>
      </c>
      <c r="AB47" t="s">
        <v>91</v>
      </c>
      <c r="AC47" t="s">
        <v>82</v>
      </c>
      <c r="AD47" t="s">
        <v>115</v>
      </c>
      <c r="AE47" s="39" t="s">
        <v>91</v>
      </c>
      <c r="AF47" s="15" t="str">
        <f>_xlfn.XLOOKUP(AH47,'Kriterie-verdier'!$D$2:$D$4,'Kriterie-verdier'!$A$2:$A$4,0,1,1)</f>
        <v>Middels</v>
      </c>
      <c r="AG47" s="15" t="str">
        <f>_xlfn.XLOOKUP(AI47,'Kriterie-verdier'!$D$2:$D$4,'Kriterie-verdier'!$A$2:$A$4,0,1,1)</f>
        <v>Lav</v>
      </c>
      <c r="AH47">
        <f>IFERROR(AVERAGE(_xlfn.XLOOKUP(AA47,'Kriterie-verdier'!$A$2:$A$4,'Kriterie-verdier'!$B$2:$B$4), _xlfn.XLOOKUP(AB47,'Kriterie-verdier'!$A$2:$A$4,'Kriterie-verdier'!$B$2:$B$4), _xlfn.XLOOKUP(AC47,'Kriterie-verdier'!$A$2:$A$4,'Kriterie-verdier'!$B$2:$B$4), _xlfn.XLOOKUP(AD47,'Kriterie-verdier'!$A$2:$A$4,'Kriterie-verdier'!$B$2:$B$4)),"")</f>
        <v>2</v>
      </c>
      <c r="AI47">
        <f>IFERROR(_xlfn.XLOOKUP(AE47,'Kriterie-verdier'!$A$2:$A$4,'Kriterie-verdier'!$B$2:$B$4),"")</f>
        <v>1</v>
      </c>
      <c r="AJ47" t="s">
        <v>57</v>
      </c>
      <c r="AK47" s="23" t="b">
        <v>0</v>
      </c>
    </row>
    <row r="48" spans="1:37" ht="16" x14ac:dyDescent="0.2">
      <c r="A48" s="26" t="s">
        <v>381</v>
      </c>
      <c r="B48">
        <v>164</v>
      </c>
      <c r="C48" s="23" t="b">
        <v>0</v>
      </c>
      <c r="D48" s="23" t="b">
        <v>1</v>
      </c>
      <c r="E48" s="23" t="b">
        <v>0</v>
      </c>
      <c r="F48" s="12" t="s">
        <v>313</v>
      </c>
      <c r="H48" s="12" t="s">
        <v>314</v>
      </c>
      <c r="K48" t="s">
        <v>315</v>
      </c>
      <c r="L48" t="s">
        <v>128</v>
      </c>
      <c r="M48">
        <v>2025</v>
      </c>
      <c r="P48" s="10" t="s">
        <v>54</v>
      </c>
      <c r="R48" s="12"/>
      <c r="S48" s="10" t="s">
        <v>109</v>
      </c>
      <c r="T48" s="10" t="s">
        <v>109</v>
      </c>
      <c r="U48">
        <f>_xlfn.XLOOKUP(S48,'Lavterskel-verdier'!$A$2:$A$4,'Lavterskel-verdier'!$B$2:$B$4,0)</f>
        <v>3</v>
      </c>
      <c r="V48">
        <f>_xlfn.XLOOKUP(T48,'Lavterskel-verdier'!$A$2:$A$4,'Lavterskel-verdier'!$B$2:$B$4,0)</f>
        <v>3</v>
      </c>
      <c r="W48">
        <f>IFERROR(AVERAGEIF(U48:V48,"&lt;&gt;0"), "")</f>
        <v>3</v>
      </c>
      <c r="X48" s="13" t="b">
        <v>0</v>
      </c>
      <c r="Y48" s="13" t="b">
        <v>1</v>
      </c>
      <c r="Z48" s="22" t="s">
        <v>56</v>
      </c>
      <c r="AA48" t="s">
        <v>115</v>
      </c>
      <c r="AB48" t="s">
        <v>91</v>
      </c>
      <c r="AC48" t="s">
        <v>115</v>
      </c>
      <c r="AD48" t="s">
        <v>82</v>
      </c>
      <c r="AE48" s="39" t="s">
        <v>91</v>
      </c>
      <c r="AF48" s="15" t="str">
        <f>_xlfn.XLOOKUP(AH48,'Kriterie-verdier'!$D$2:$D$4,'Kriterie-verdier'!$A$2:$A$4,0,1,1)</f>
        <v>Middels</v>
      </c>
      <c r="AG48" s="15" t="str">
        <f>_xlfn.XLOOKUP(AI48,'Kriterie-verdier'!$D$2:$D$4,'Kriterie-verdier'!$A$2:$A$4,0,1,1)</f>
        <v>Lav</v>
      </c>
      <c r="AH48">
        <f>IFERROR(AVERAGE(_xlfn.XLOOKUP(AA48,'Kriterie-verdier'!$A$2:$A$4,'Kriterie-verdier'!$B$2:$B$4), _xlfn.XLOOKUP(AB48,'Kriterie-verdier'!$A$2:$A$4,'Kriterie-verdier'!$B$2:$B$4), _xlfn.XLOOKUP(AC48,'Kriterie-verdier'!$A$2:$A$4,'Kriterie-verdier'!$B$2:$B$4), _xlfn.XLOOKUP(AD48,'Kriterie-verdier'!$A$2:$A$4,'Kriterie-verdier'!$B$2:$B$4)),"")</f>
        <v>2</v>
      </c>
      <c r="AI48">
        <f>IFERROR(_xlfn.XLOOKUP(AE48,'Kriterie-verdier'!$A$2:$A$4,'Kriterie-verdier'!$B$2:$B$4),"")</f>
        <v>1</v>
      </c>
      <c r="AJ48" t="s">
        <v>57</v>
      </c>
      <c r="AK48" s="23" t="b">
        <v>0</v>
      </c>
    </row>
    <row r="49" spans="1:37" ht="64" x14ac:dyDescent="0.2">
      <c r="A49" t="s">
        <v>382</v>
      </c>
      <c r="B49">
        <v>25</v>
      </c>
      <c r="C49" s="23" t="b">
        <v>0</v>
      </c>
      <c r="D49" s="23" t="b">
        <v>0</v>
      </c>
      <c r="E49" s="23" t="b">
        <v>0</v>
      </c>
      <c r="F49" s="12" t="s">
        <v>383</v>
      </c>
      <c r="G49" s="12" t="s">
        <v>60</v>
      </c>
      <c r="I49" s="29" t="s">
        <v>121</v>
      </c>
      <c r="M49">
        <v>2023</v>
      </c>
      <c r="N49" s="21" t="s">
        <v>384</v>
      </c>
      <c r="P49" s="10" t="s">
        <v>50</v>
      </c>
      <c r="S49" s="10" t="s">
        <v>109</v>
      </c>
      <c r="T49" s="10" t="s">
        <v>109</v>
      </c>
      <c r="U49">
        <f>_xlfn.XLOOKUP(S49,'Lavterskel-verdier'!$A$2:$A$4,'Lavterskel-verdier'!$B$2:$B$4,0)</f>
        <v>3</v>
      </c>
      <c r="V49">
        <f>_xlfn.XLOOKUP(T49,'Lavterskel-verdier'!$A$2:$A$4,'Lavterskel-verdier'!$B$2:$B$4,0)</f>
        <v>3</v>
      </c>
      <c r="W49">
        <f>IFERROR(AVERAGEIF(U49:V49,"&lt;&gt;0"), "")</f>
        <v>3</v>
      </c>
      <c r="X49" s="13"/>
      <c r="Y49" s="13" t="b">
        <v>1</v>
      </c>
      <c r="Z49" s="22" t="s">
        <v>81</v>
      </c>
      <c r="AA49" t="s">
        <v>91</v>
      </c>
      <c r="AB49" t="s">
        <v>91</v>
      </c>
      <c r="AC49" t="s">
        <v>82</v>
      </c>
      <c r="AD49" t="s">
        <v>115</v>
      </c>
      <c r="AE49" s="39" t="s">
        <v>82</v>
      </c>
      <c r="AF49" s="15" t="str">
        <f>_xlfn.XLOOKUP(AH49,'Kriterie-verdier'!$D$2:$D$4,'Kriterie-verdier'!$A$2:$A$4,0,1,1)</f>
        <v>Middels</v>
      </c>
      <c r="AG49" s="15" t="str">
        <f>_xlfn.XLOOKUP(AI49,'Kriterie-verdier'!$D$2:$D$4,'Kriterie-verdier'!$A$2:$A$4,0,1,1)</f>
        <v>Høy</v>
      </c>
      <c r="AH49">
        <f>IFERROR(AVERAGE(_xlfn.XLOOKUP(AA49,'Kriterie-verdier'!$A$2:$A$4,'Kriterie-verdier'!$B$2:$B$4), _xlfn.XLOOKUP(AB49,'Kriterie-verdier'!$A$2:$A$4,'Kriterie-verdier'!$B$2:$B$4), _xlfn.XLOOKUP(AC49,'Kriterie-verdier'!$A$2:$A$4,'Kriterie-verdier'!$B$2:$B$4), _xlfn.XLOOKUP(AD49,'Kriterie-verdier'!$A$2:$A$4,'Kriterie-verdier'!$B$2:$B$4)),"")</f>
        <v>1.75</v>
      </c>
      <c r="AI49">
        <f>IFERROR(_xlfn.XLOOKUP(AE49,'Kriterie-verdier'!$A$2:$A$4,'Kriterie-verdier'!$B$2:$B$4),"")</f>
        <v>3</v>
      </c>
      <c r="AJ49" t="s">
        <v>57</v>
      </c>
      <c r="AK49" s="23" t="b">
        <v>0</v>
      </c>
    </row>
    <row r="50" spans="1:37" ht="32" x14ac:dyDescent="0.2">
      <c r="A50" t="s">
        <v>386</v>
      </c>
      <c r="B50">
        <v>30</v>
      </c>
      <c r="C50" s="23" t="b">
        <v>0</v>
      </c>
      <c r="D50" s="23" t="b">
        <v>0</v>
      </c>
      <c r="E50" s="23" t="b">
        <v>0</v>
      </c>
      <c r="F50" s="12" t="s">
        <v>387</v>
      </c>
      <c r="G50" s="12" t="s">
        <v>47</v>
      </c>
      <c r="H50" t="s">
        <v>388</v>
      </c>
      <c r="I50" t="s">
        <v>122</v>
      </c>
      <c r="J50" s="21" t="s">
        <v>389</v>
      </c>
      <c r="K50" t="s">
        <v>390</v>
      </c>
      <c r="M50">
        <v>2023</v>
      </c>
      <c r="N50" s="21" t="s">
        <v>386</v>
      </c>
      <c r="P50" s="10" t="s">
        <v>50</v>
      </c>
      <c r="S50" s="10" t="s">
        <v>109</v>
      </c>
      <c r="T50" s="10" t="s">
        <v>109</v>
      </c>
      <c r="U50">
        <f>_xlfn.XLOOKUP(S50,'Lavterskel-verdier'!$A$2:$A$4,'Lavterskel-verdier'!$B$2:$B$4,0)</f>
        <v>3</v>
      </c>
      <c r="V50">
        <f>_xlfn.XLOOKUP(T50,'Lavterskel-verdier'!$A$2:$A$4,'Lavterskel-verdier'!$B$2:$B$4,0)</f>
        <v>3</v>
      </c>
      <c r="W50">
        <f>IFERROR(AVERAGEIF(U50:V50,"&lt;&gt;0"), "")</f>
        <v>3</v>
      </c>
      <c r="X50" s="13"/>
      <c r="Y50" s="13" t="b">
        <v>1</v>
      </c>
      <c r="Z50" s="22" t="s">
        <v>81</v>
      </c>
      <c r="AA50" t="s">
        <v>115</v>
      </c>
      <c r="AB50" t="s">
        <v>91</v>
      </c>
      <c r="AC50" t="s">
        <v>115</v>
      </c>
      <c r="AD50" t="s">
        <v>115</v>
      </c>
      <c r="AE50" s="39" t="s">
        <v>82</v>
      </c>
      <c r="AF50" s="15" t="str">
        <f>_xlfn.XLOOKUP(AH50,'Kriterie-verdier'!$D$2:$D$4,'Kriterie-verdier'!$A$2:$A$4,0,1,1)</f>
        <v>Middels</v>
      </c>
      <c r="AG50" s="15" t="str">
        <f>_xlfn.XLOOKUP(AI50,'Kriterie-verdier'!$D$2:$D$4,'Kriterie-verdier'!$A$2:$A$4,0,1,1)</f>
        <v>Høy</v>
      </c>
      <c r="AH50">
        <f>IFERROR(AVERAGE(_xlfn.XLOOKUP(AA50,'Kriterie-verdier'!$A$2:$A$4,'Kriterie-verdier'!$B$2:$B$4), _xlfn.XLOOKUP(AB50,'Kriterie-verdier'!$A$2:$A$4,'Kriterie-verdier'!$B$2:$B$4), _xlfn.XLOOKUP(AC50,'Kriterie-verdier'!$A$2:$A$4,'Kriterie-verdier'!$B$2:$B$4), _xlfn.XLOOKUP(AD50,'Kriterie-verdier'!$A$2:$A$4,'Kriterie-verdier'!$B$2:$B$4)),"")</f>
        <v>1.75</v>
      </c>
      <c r="AI50">
        <f>IFERROR(_xlfn.XLOOKUP(AE50,'Kriterie-verdier'!$A$2:$A$4,'Kriterie-verdier'!$B$2:$B$4),"")</f>
        <v>3</v>
      </c>
      <c r="AJ50" t="s">
        <v>57</v>
      </c>
      <c r="AK50" s="23" t="b">
        <v>0</v>
      </c>
    </row>
    <row r="51" spans="1:37" ht="32" x14ac:dyDescent="0.2">
      <c r="A51" s="27" t="s">
        <v>393</v>
      </c>
      <c r="B51">
        <v>103</v>
      </c>
      <c r="C51" s="23" t="b">
        <v>0</v>
      </c>
      <c r="D51" s="23" t="b">
        <v>0</v>
      </c>
      <c r="E51" s="23" t="b">
        <v>0</v>
      </c>
      <c r="F51" s="12" t="s">
        <v>394</v>
      </c>
      <c r="G51" s="12" t="s">
        <v>107</v>
      </c>
      <c r="K51" t="s">
        <v>143</v>
      </c>
      <c r="L51" t="s">
        <v>96</v>
      </c>
      <c r="M51">
        <v>2022</v>
      </c>
      <c r="P51" s="10" t="s">
        <v>79</v>
      </c>
      <c r="S51" s="10" t="s">
        <v>109</v>
      </c>
      <c r="T51" s="10" t="s">
        <v>109</v>
      </c>
      <c r="U51">
        <f>_xlfn.XLOOKUP(S51,'Lavterskel-verdier'!$A$2:$A$4,'Lavterskel-verdier'!$B$2:$B$4,0)</f>
        <v>3</v>
      </c>
      <c r="V51">
        <f>_xlfn.XLOOKUP(T51,'Lavterskel-verdier'!$A$2:$A$4,'Lavterskel-verdier'!$B$2:$B$4,0)</f>
        <v>3</v>
      </c>
      <c r="W51">
        <f>IFERROR(AVERAGEIF(U51:V51,"&lt;&gt;0"), "")</f>
        <v>3</v>
      </c>
      <c r="X51" s="13"/>
      <c r="Y51" s="13" t="b">
        <v>1</v>
      </c>
      <c r="Z51" s="22" t="s">
        <v>56</v>
      </c>
      <c r="AA51" t="s">
        <v>91</v>
      </c>
      <c r="AB51" t="s">
        <v>91</v>
      </c>
      <c r="AC51" t="s">
        <v>82</v>
      </c>
      <c r="AD51" t="s">
        <v>115</v>
      </c>
      <c r="AE51" s="39" t="s">
        <v>82</v>
      </c>
      <c r="AF51" s="15" t="str">
        <f>_xlfn.XLOOKUP(AH51,'Kriterie-verdier'!$D$2:$D$4,'Kriterie-verdier'!$A$2:$A$4,0,1,1)</f>
        <v>Middels</v>
      </c>
      <c r="AG51" s="15" t="str">
        <f>_xlfn.XLOOKUP(AI51,'Kriterie-verdier'!$D$2:$D$4,'Kriterie-verdier'!$A$2:$A$4,0,1,1)</f>
        <v>Høy</v>
      </c>
      <c r="AH51">
        <f>IFERROR(AVERAGE(_xlfn.XLOOKUP(AA51,'Kriterie-verdier'!$A$2:$A$4,'Kriterie-verdier'!$B$2:$B$4), _xlfn.XLOOKUP(AB51,'Kriterie-verdier'!$A$2:$A$4,'Kriterie-verdier'!$B$2:$B$4), _xlfn.XLOOKUP(AC51,'Kriterie-verdier'!$A$2:$A$4,'Kriterie-verdier'!$B$2:$B$4), _xlfn.XLOOKUP(AD51,'Kriterie-verdier'!$A$2:$A$4,'Kriterie-verdier'!$B$2:$B$4)),"")</f>
        <v>1.75</v>
      </c>
      <c r="AI51">
        <f>IFERROR(_xlfn.XLOOKUP(AE51,'Kriterie-verdier'!$A$2:$A$4,'Kriterie-verdier'!$B$2:$B$4),"")</f>
        <v>3</v>
      </c>
      <c r="AJ51" t="s">
        <v>57</v>
      </c>
      <c r="AK51" s="23" t="b">
        <v>0</v>
      </c>
    </row>
    <row r="52" spans="1:37" ht="48" x14ac:dyDescent="0.2">
      <c r="A52" s="27" t="s">
        <v>395</v>
      </c>
      <c r="B52">
        <v>104</v>
      </c>
      <c r="C52" s="23" t="b">
        <v>0</v>
      </c>
      <c r="D52" s="23" t="b">
        <v>0</v>
      </c>
      <c r="E52" s="23" t="b">
        <v>0</v>
      </c>
      <c r="F52" s="12" t="s">
        <v>396</v>
      </c>
      <c r="G52" s="12" t="s">
        <v>88</v>
      </c>
      <c r="K52" t="s">
        <v>143</v>
      </c>
      <c r="L52" t="s">
        <v>96</v>
      </c>
      <c r="M52">
        <v>2022</v>
      </c>
      <c r="P52" s="10" t="s">
        <v>79</v>
      </c>
      <c r="S52" s="10" t="s">
        <v>109</v>
      </c>
      <c r="T52" s="10" t="s">
        <v>109</v>
      </c>
      <c r="U52">
        <f>_xlfn.XLOOKUP(S52,'Lavterskel-verdier'!$A$2:$A$4,'Lavterskel-verdier'!$B$2:$B$4,0)</f>
        <v>3</v>
      </c>
      <c r="V52">
        <f>_xlfn.XLOOKUP(T52,'Lavterskel-verdier'!$A$2:$A$4,'Lavterskel-verdier'!$B$2:$B$4,0)</f>
        <v>3</v>
      </c>
      <c r="W52">
        <f>IFERROR(AVERAGEIF(U52:V52,"&lt;&gt;0"), "")</f>
        <v>3</v>
      </c>
      <c r="X52" s="13"/>
      <c r="Y52" s="13" t="b">
        <v>1</v>
      </c>
      <c r="Z52" s="22" t="s">
        <v>56</v>
      </c>
      <c r="AA52" t="s">
        <v>91</v>
      </c>
      <c r="AB52" t="s">
        <v>91</v>
      </c>
      <c r="AC52" t="s">
        <v>82</v>
      </c>
      <c r="AD52" t="s">
        <v>115</v>
      </c>
      <c r="AE52" s="39" t="s">
        <v>82</v>
      </c>
      <c r="AF52" s="15" t="str">
        <f>_xlfn.XLOOKUP(AH52,'Kriterie-verdier'!$D$2:$D$4,'Kriterie-verdier'!$A$2:$A$4,0,1,1)</f>
        <v>Middels</v>
      </c>
      <c r="AG52" s="15" t="str">
        <f>_xlfn.XLOOKUP(AI52,'Kriterie-verdier'!$D$2:$D$4,'Kriterie-verdier'!$A$2:$A$4,0,1,1)</f>
        <v>Høy</v>
      </c>
      <c r="AH52">
        <f>IFERROR(AVERAGE(_xlfn.XLOOKUP(AA52,'Kriterie-verdier'!$A$2:$A$4,'Kriterie-verdier'!$B$2:$B$4), _xlfn.XLOOKUP(AB52,'Kriterie-verdier'!$A$2:$A$4,'Kriterie-verdier'!$B$2:$B$4), _xlfn.XLOOKUP(AC52,'Kriterie-verdier'!$A$2:$A$4,'Kriterie-verdier'!$B$2:$B$4), _xlfn.XLOOKUP(AD52,'Kriterie-verdier'!$A$2:$A$4,'Kriterie-verdier'!$B$2:$B$4)),"")</f>
        <v>1.75</v>
      </c>
      <c r="AI52">
        <f>IFERROR(_xlfn.XLOOKUP(AE52,'Kriterie-verdier'!$A$2:$A$4,'Kriterie-verdier'!$B$2:$B$4),"")</f>
        <v>3</v>
      </c>
      <c r="AJ52" t="s">
        <v>57</v>
      </c>
      <c r="AK52" s="23" t="b">
        <v>0</v>
      </c>
    </row>
    <row r="53" spans="1:37" ht="16" x14ac:dyDescent="0.2">
      <c r="A53" t="s">
        <v>406</v>
      </c>
      <c r="B53">
        <v>21</v>
      </c>
      <c r="C53" s="23" t="b">
        <v>0</v>
      </c>
      <c r="D53" s="23" t="b">
        <v>0</v>
      </c>
      <c r="E53" s="23" t="b">
        <v>0</v>
      </c>
      <c r="F53" s="12" t="s">
        <v>407</v>
      </c>
      <c r="G53" s="12" t="s">
        <v>60</v>
      </c>
      <c r="H53" t="s">
        <v>408</v>
      </c>
      <c r="I53" t="s">
        <v>409</v>
      </c>
      <c r="J53" s="21" t="s">
        <v>410</v>
      </c>
      <c r="M53">
        <v>2024</v>
      </c>
      <c r="N53" s="21" t="s">
        <v>406</v>
      </c>
      <c r="P53" s="10" t="s">
        <v>50</v>
      </c>
      <c r="S53" s="10" t="s">
        <v>109</v>
      </c>
      <c r="T53" s="10" t="s">
        <v>109</v>
      </c>
      <c r="U53">
        <f>_xlfn.XLOOKUP(S53,'Lavterskel-verdier'!$A$2:$A$4,'Lavterskel-verdier'!$B$2:$B$4,0)</f>
        <v>3</v>
      </c>
      <c r="V53">
        <f>_xlfn.XLOOKUP(T53,'Lavterskel-verdier'!$A$2:$A$4,'Lavterskel-verdier'!$B$2:$B$4,0)</f>
        <v>3</v>
      </c>
      <c r="W53">
        <f>IFERROR(AVERAGEIF(U53:V53,"&lt;&gt;0"), "")</f>
        <v>3</v>
      </c>
      <c r="X53" s="13"/>
      <c r="Y53" s="13" t="b">
        <v>1</v>
      </c>
      <c r="Z53" s="22" t="s">
        <v>81</v>
      </c>
      <c r="AA53" t="s">
        <v>115</v>
      </c>
      <c r="AB53" t="s">
        <v>91</v>
      </c>
      <c r="AC53" t="s">
        <v>115</v>
      </c>
      <c r="AD53" t="s">
        <v>115</v>
      </c>
      <c r="AE53" s="39" t="s">
        <v>115</v>
      </c>
      <c r="AF53" s="15" t="str">
        <f>_xlfn.XLOOKUP(AH53,'Kriterie-verdier'!$D$2:$D$4,'Kriterie-verdier'!$A$2:$A$4,0,1,1)</f>
        <v>Middels</v>
      </c>
      <c r="AG53" s="15" t="str">
        <f>_xlfn.XLOOKUP(AI53,'Kriterie-verdier'!$D$2:$D$4,'Kriterie-verdier'!$A$2:$A$4,0,1,1)</f>
        <v>Middels</v>
      </c>
      <c r="AH53">
        <f>IFERROR(AVERAGE(_xlfn.XLOOKUP(AA53,'Kriterie-verdier'!$A$2:$A$4,'Kriterie-verdier'!$B$2:$B$4), _xlfn.XLOOKUP(AB53,'Kriterie-verdier'!$A$2:$A$4,'Kriterie-verdier'!$B$2:$B$4), _xlfn.XLOOKUP(AC53,'Kriterie-verdier'!$A$2:$A$4,'Kriterie-verdier'!$B$2:$B$4), _xlfn.XLOOKUP(AD53,'Kriterie-verdier'!$A$2:$A$4,'Kriterie-verdier'!$B$2:$B$4)),"")</f>
        <v>1.75</v>
      </c>
      <c r="AI53">
        <f>IFERROR(_xlfn.XLOOKUP(AE53,'Kriterie-verdier'!$A$2:$A$4,'Kriterie-verdier'!$B$2:$B$4),"")</f>
        <v>2</v>
      </c>
      <c r="AJ53" t="s">
        <v>57</v>
      </c>
      <c r="AK53" s="23" t="b">
        <v>0</v>
      </c>
    </row>
    <row r="54" spans="1:37" ht="16" x14ac:dyDescent="0.2">
      <c r="A54" t="s">
        <v>411</v>
      </c>
      <c r="B54">
        <v>50</v>
      </c>
      <c r="C54" s="23" t="b">
        <v>0</v>
      </c>
      <c r="D54" s="23" t="b">
        <v>0</v>
      </c>
      <c r="E54" s="23" t="b">
        <v>0</v>
      </c>
      <c r="F54" s="12" t="s">
        <v>412</v>
      </c>
      <c r="G54" s="12" t="s">
        <v>107</v>
      </c>
      <c r="I54" t="s">
        <v>413</v>
      </c>
      <c r="K54" t="s">
        <v>414</v>
      </c>
      <c r="L54" t="s">
        <v>128</v>
      </c>
      <c r="M54">
        <v>2022</v>
      </c>
      <c r="N54" s="21" t="s">
        <v>415</v>
      </c>
      <c r="P54" s="10" t="s">
        <v>50</v>
      </c>
      <c r="S54" s="10" t="s">
        <v>109</v>
      </c>
      <c r="T54" s="10" t="s">
        <v>109</v>
      </c>
      <c r="U54">
        <f>_xlfn.XLOOKUP(S54,'Lavterskel-verdier'!$A$2:$A$4,'Lavterskel-verdier'!$B$2:$B$4,0)</f>
        <v>3</v>
      </c>
      <c r="V54">
        <f>_xlfn.XLOOKUP(T54,'Lavterskel-verdier'!$A$2:$A$4,'Lavterskel-verdier'!$B$2:$B$4,0)</f>
        <v>3</v>
      </c>
      <c r="W54">
        <f>IFERROR(AVERAGEIF(U54:V54,"&lt;&gt;0"), "")</f>
        <v>3</v>
      </c>
      <c r="X54" s="13"/>
      <c r="Y54" s="13" t="b">
        <v>1</v>
      </c>
      <c r="Z54" s="22" t="s">
        <v>81</v>
      </c>
      <c r="AA54" t="s">
        <v>115</v>
      </c>
      <c r="AB54" t="s">
        <v>91</v>
      </c>
      <c r="AC54" t="s">
        <v>115</v>
      </c>
      <c r="AD54" t="s">
        <v>115</v>
      </c>
      <c r="AE54" s="39" t="s">
        <v>115</v>
      </c>
      <c r="AF54" s="15" t="str">
        <f>_xlfn.XLOOKUP(AH54,'Kriterie-verdier'!$D$2:$D$4,'Kriterie-verdier'!$A$2:$A$4,0,1,1)</f>
        <v>Middels</v>
      </c>
      <c r="AG54" s="15" t="str">
        <f>_xlfn.XLOOKUP(AI54,'Kriterie-verdier'!$D$2:$D$4,'Kriterie-verdier'!$A$2:$A$4,0,1,1)</f>
        <v>Middels</v>
      </c>
      <c r="AH54">
        <f>IFERROR(AVERAGE(_xlfn.XLOOKUP(AA54,'Kriterie-verdier'!$A$2:$A$4,'Kriterie-verdier'!$B$2:$B$4), _xlfn.XLOOKUP(AB54,'Kriterie-verdier'!$A$2:$A$4,'Kriterie-verdier'!$B$2:$B$4), _xlfn.XLOOKUP(AC54,'Kriterie-verdier'!$A$2:$A$4,'Kriterie-verdier'!$B$2:$B$4), _xlfn.XLOOKUP(AD54,'Kriterie-verdier'!$A$2:$A$4,'Kriterie-verdier'!$B$2:$B$4)),"")</f>
        <v>1.75</v>
      </c>
      <c r="AI54">
        <f>IFERROR(_xlfn.XLOOKUP(AE54,'Kriterie-verdier'!$A$2:$A$4,'Kriterie-verdier'!$B$2:$B$4),"")</f>
        <v>2</v>
      </c>
      <c r="AJ54" t="s">
        <v>57</v>
      </c>
      <c r="AK54" s="23" t="b">
        <v>0</v>
      </c>
    </row>
    <row r="55" spans="1:37" ht="16" x14ac:dyDescent="0.2">
      <c r="A55" s="26" t="s">
        <v>442</v>
      </c>
      <c r="B55">
        <v>165</v>
      </c>
      <c r="C55" s="23" t="b">
        <v>0</v>
      </c>
      <c r="D55" s="23" t="b">
        <v>0</v>
      </c>
      <c r="E55" s="23" t="b">
        <v>0</v>
      </c>
      <c r="F55" s="12" t="s">
        <v>313</v>
      </c>
      <c r="H55" s="12" t="s">
        <v>314</v>
      </c>
      <c r="K55" t="s">
        <v>315</v>
      </c>
      <c r="L55" t="s">
        <v>128</v>
      </c>
      <c r="M55">
        <v>2025</v>
      </c>
      <c r="P55" s="10" t="s">
        <v>54</v>
      </c>
      <c r="R55" s="12"/>
      <c r="S55" s="10" t="s">
        <v>109</v>
      </c>
      <c r="T55" s="10" t="s">
        <v>109</v>
      </c>
      <c r="U55">
        <f>_xlfn.XLOOKUP(S55,'Lavterskel-verdier'!$A$2:$A$4,'Lavterskel-verdier'!$B$2:$B$4,0)</f>
        <v>3</v>
      </c>
      <c r="V55">
        <f>_xlfn.XLOOKUP(T55,'Lavterskel-verdier'!$A$2:$A$4,'Lavterskel-verdier'!$B$2:$B$4,0)</f>
        <v>3</v>
      </c>
      <c r="W55">
        <f>IFERROR(AVERAGEIF(U55:V55,"&lt;&gt;0"), "")</f>
        <v>3</v>
      </c>
      <c r="X55" s="13" t="b">
        <v>0</v>
      </c>
      <c r="Y55" s="13" t="b">
        <v>1</v>
      </c>
      <c r="Z55" s="22" t="s">
        <v>56</v>
      </c>
      <c r="AA55" t="s">
        <v>91</v>
      </c>
      <c r="AB55" t="s">
        <v>91</v>
      </c>
      <c r="AC55" t="s">
        <v>115</v>
      </c>
      <c r="AD55" t="s">
        <v>82</v>
      </c>
      <c r="AE55" s="39" t="s">
        <v>115</v>
      </c>
      <c r="AF55" s="15" t="str">
        <f>_xlfn.XLOOKUP(AH55,'Kriterie-verdier'!$D$2:$D$4,'Kriterie-verdier'!$A$2:$A$4,0,1,1)</f>
        <v>Middels</v>
      </c>
      <c r="AG55" s="15" t="str">
        <f>_xlfn.XLOOKUP(AI55,'Kriterie-verdier'!$D$2:$D$4,'Kriterie-verdier'!$A$2:$A$4,0,1,1)</f>
        <v>Middels</v>
      </c>
      <c r="AH55">
        <f>IFERROR(AVERAGE(_xlfn.XLOOKUP(AA55,'Kriterie-verdier'!$A$2:$A$4,'Kriterie-verdier'!$B$2:$B$4), _xlfn.XLOOKUP(AB55,'Kriterie-verdier'!$A$2:$A$4,'Kriterie-verdier'!$B$2:$B$4), _xlfn.XLOOKUP(AC55,'Kriterie-verdier'!$A$2:$A$4,'Kriterie-verdier'!$B$2:$B$4), _xlfn.XLOOKUP(AD55,'Kriterie-verdier'!$A$2:$A$4,'Kriterie-verdier'!$B$2:$B$4)),"")</f>
        <v>1.75</v>
      </c>
      <c r="AI55">
        <f>IFERROR(_xlfn.XLOOKUP(AE55,'Kriterie-verdier'!$A$2:$A$4,'Kriterie-verdier'!$B$2:$B$4),"")</f>
        <v>2</v>
      </c>
      <c r="AJ55" t="s">
        <v>57</v>
      </c>
      <c r="AK55" s="23" t="b">
        <v>0</v>
      </c>
    </row>
    <row r="56" spans="1:37" ht="16" x14ac:dyDescent="0.2">
      <c r="A56" s="26" t="s">
        <v>443</v>
      </c>
      <c r="B56">
        <v>166</v>
      </c>
      <c r="C56" s="23" t="b">
        <v>0</v>
      </c>
      <c r="D56" s="23" t="b">
        <v>0</v>
      </c>
      <c r="E56" s="23" t="b">
        <v>0</v>
      </c>
      <c r="F56" s="12" t="s">
        <v>444</v>
      </c>
      <c r="G56" s="12" t="s">
        <v>107</v>
      </c>
      <c r="H56" s="12" t="s">
        <v>445</v>
      </c>
      <c r="I56" s="35" t="s">
        <v>446</v>
      </c>
      <c r="N56" t="s">
        <v>447</v>
      </c>
      <c r="P56" s="10" t="s">
        <v>448</v>
      </c>
      <c r="Q56" s="12"/>
      <c r="R56" s="12" t="s">
        <v>449</v>
      </c>
      <c r="S56" s="10" t="s">
        <v>109</v>
      </c>
      <c r="T56" s="10" t="s">
        <v>109</v>
      </c>
      <c r="U56">
        <f>_xlfn.XLOOKUP(S56,'Lavterskel-verdier'!$A$2:$A$4,'Lavterskel-verdier'!$B$2:$B$4,0)</f>
        <v>3</v>
      </c>
      <c r="V56">
        <f>_xlfn.XLOOKUP(T56,'Lavterskel-verdier'!$A$2:$A$4,'Lavterskel-verdier'!$B$2:$B$4,0)</f>
        <v>3</v>
      </c>
      <c r="W56">
        <f>IFERROR(AVERAGEIF(U56:V56,"&lt;&gt;0"), "")</f>
        <v>3</v>
      </c>
      <c r="X56" s="13" t="b">
        <v>1</v>
      </c>
      <c r="Y56" s="13" t="b">
        <v>1</v>
      </c>
      <c r="Z56" s="22" t="s">
        <v>81</v>
      </c>
      <c r="AA56" t="s">
        <v>115</v>
      </c>
      <c r="AB56" t="s">
        <v>91</v>
      </c>
      <c r="AC56" t="s">
        <v>115</v>
      </c>
      <c r="AD56" t="s">
        <v>115</v>
      </c>
      <c r="AE56" s="39" t="s">
        <v>115</v>
      </c>
      <c r="AF56" s="15" t="str">
        <f>_xlfn.XLOOKUP(AH56,'Kriterie-verdier'!$D$2:$D$4,'Kriterie-verdier'!$A$2:$A$4,0,1,1)</f>
        <v>Middels</v>
      </c>
      <c r="AG56" s="15" t="str">
        <f>_xlfn.XLOOKUP(AI56,'Kriterie-verdier'!$D$2:$D$4,'Kriterie-verdier'!$A$2:$A$4,0,1,1)</f>
        <v>Middels</v>
      </c>
      <c r="AH56">
        <f>IFERROR(AVERAGE(_xlfn.XLOOKUP(AA56,'Kriterie-verdier'!$A$2:$A$4,'Kriterie-verdier'!$B$2:$B$4), _xlfn.XLOOKUP(AB56,'Kriterie-verdier'!$A$2:$A$4,'Kriterie-verdier'!$B$2:$B$4), _xlfn.XLOOKUP(AC56,'Kriterie-verdier'!$A$2:$A$4,'Kriterie-verdier'!$B$2:$B$4), _xlfn.XLOOKUP(AD56,'Kriterie-verdier'!$A$2:$A$4,'Kriterie-verdier'!$B$2:$B$4)),"")</f>
        <v>1.75</v>
      </c>
      <c r="AI56">
        <f>IFERROR(_xlfn.XLOOKUP(AE56,'Kriterie-verdier'!$A$2:$A$4,'Kriterie-verdier'!$B$2:$B$4),"")</f>
        <v>2</v>
      </c>
      <c r="AJ56" t="s">
        <v>57</v>
      </c>
      <c r="AK56" s="23" t="b">
        <v>0</v>
      </c>
    </row>
    <row r="57" spans="1:37" ht="16" x14ac:dyDescent="0.2">
      <c r="A57" t="s">
        <v>455</v>
      </c>
      <c r="B57">
        <v>22</v>
      </c>
      <c r="C57" s="23" t="b">
        <v>0</v>
      </c>
      <c r="D57" s="23" t="b">
        <v>1</v>
      </c>
      <c r="E57" s="23" t="b">
        <v>0</v>
      </c>
      <c r="F57" s="12" t="s">
        <v>456</v>
      </c>
      <c r="G57" s="12" t="s">
        <v>47</v>
      </c>
      <c r="I57" t="s">
        <v>125</v>
      </c>
      <c r="J57" s="21" t="s">
        <v>457</v>
      </c>
      <c r="M57">
        <v>2024</v>
      </c>
      <c r="N57" s="21" t="s">
        <v>455</v>
      </c>
      <c r="P57" s="10" t="s">
        <v>50</v>
      </c>
      <c r="S57" s="10" t="s">
        <v>51</v>
      </c>
      <c r="T57" s="10" t="s">
        <v>51</v>
      </c>
      <c r="U57">
        <f>_xlfn.XLOOKUP(S57,'Lavterskel-verdier'!$A$2:$A$4,'Lavterskel-verdier'!$B$2:$B$4,0)</f>
        <v>2</v>
      </c>
      <c r="V57">
        <f>_xlfn.XLOOKUP(T57,'Lavterskel-verdier'!$A$2:$A$4,'Lavterskel-verdier'!$B$2:$B$4,0)</f>
        <v>2</v>
      </c>
      <c r="W57">
        <f>IFERROR(AVERAGEIF(U57:V57,"&lt;&gt;0"), "")</f>
        <v>2</v>
      </c>
      <c r="X57" s="13" t="b">
        <v>1</v>
      </c>
      <c r="Y57" s="13" t="b">
        <v>1</v>
      </c>
      <c r="Z57" s="22" t="s">
        <v>81</v>
      </c>
      <c r="AA57" t="s">
        <v>115</v>
      </c>
      <c r="AB57" t="s">
        <v>91</v>
      </c>
      <c r="AC57" t="s">
        <v>115</v>
      </c>
      <c r="AD57" t="s">
        <v>115</v>
      </c>
      <c r="AE57" s="39" t="s">
        <v>91</v>
      </c>
      <c r="AF57" s="15" t="str">
        <f>_xlfn.XLOOKUP(AH57,'Kriterie-verdier'!$D$2:$D$4,'Kriterie-verdier'!$A$2:$A$4,0,1,1)</f>
        <v>Middels</v>
      </c>
      <c r="AG57" s="15" t="str">
        <f>_xlfn.XLOOKUP(AI57,'Kriterie-verdier'!$D$2:$D$4,'Kriterie-verdier'!$A$2:$A$4,0,1,1)</f>
        <v>Lav</v>
      </c>
      <c r="AH57">
        <f>IFERROR(AVERAGE(_xlfn.XLOOKUP(AA57,'Kriterie-verdier'!$A$2:$A$4,'Kriterie-verdier'!$B$2:$B$4), _xlfn.XLOOKUP(AB57,'Kriterie-verdier'!$A$2:$A$4,'Kriterie-verdier'!$B$2:$B$4), _xlfn.XLOOKUP(AC57,'Kriterie-verdier'!$A$2:$A$4,'Kriterie-verdier'!$B$2:$B$4), _xlfn.XLOOKUP(AD57,'Kriterie-verdier'!$A$2:$A$4,'Kriterie-verdier'!$B$2:$B$4)),"")</f>
        <v>1.75</v>
      </c>
      <c r="AI57">
        <f>IFERROR(_xlfn.XLOOKUP(AE57,'Kriterie-verdier'!$A$2:$A$4,'Kriterie-verdier'!$B$2:$B$4),"")</f>
        <v>1</v>
      </c>
      <c r="AJ57" t="s">
        <v>57</v>
      </c>
      <c r="AK57" s="23" t="b">
        <v>0</v>
      </c>
    </row>
    <row r="58" spans="1:37" ht="16" x14ac:dyDescent="0.2">
      <c r="A58" s="27" t="s">
        <v>487</v>
      </c>
      <c r="B58">
        <v>73</v>
      </c>
      <c r="C58" s="23" t="b">
        <v>0</v>
      </c>
      <c r="D58" s="23" t="b">
        <v>0</v>
      </c>
      <c r="E58" s="23" t="b">
        <v>0</v>
      </c>
      <c r="F58" s="12" t="s">
        <v>375</v>
      </c>
      <c r="G58" s="12" t="s">
        <v>47</v>
      </c>
      <c r="K58" t="s">
        <v>372</v>
      </c>
      <c r="L58" t="s">
        <v>78</v>
      </c>
      <c r="M58">
        <v>2022</v>
      </c>
      <c r="P58" s="10" t="s">
        <v>79</v>
      </c>
      <c r="S58" s="10" t="s">
        <v>109</v>
      </c>
      <c r="T58" s="10" t="s">
        <v>109</v>
      </c>
      <c r="U58">
        <f>_xlfn.XLOOKUP(S58,'Lavterskel-verdier'!$A$2:$A$4,'Lavterskel-verdier'!$B$2:$B$4,0)</f>
        <v>3</v>
      </c>
      <c r="V58">
        <f>_xlfn.XLOOKUP(T58,'Lavterskel-verdier'!$A$2:$A$4,'Lavterskel-verdier'!$B$2:$B$4,0)</f>
        <v>3</v>
      </c>
      <c r="W58">
        <f>IFERROR(AVERAGEIF(U58:V58,"&lt;&gt;0"), "")</f>
        <v>3</v>
      </c>
      <c r="X58" s="13"/>
      <c r="Y58" s="13" t="b">
        <v>1</v>
      </c>
      <c r="Z58" s="22" t="s">
        <v>81</v>
      </c>
      <c r="AA58" t="s">
        <v>115</v>
      </c>
      <c r="AB58" t="s">
        <v>91</v>
      </c>
      <c r="AC58" t="s">
        <v>115</v>
      </c>
      <c r="AD58" t="s">
        <v>115</v>
      </c>
      <c r="AE58" s="39" t="s">
        <v>91</v>
      </c>
      <c r="AF58" s="15" t="str">
        <f>_xlfn.XLOOKUP(AH58,'Kriterie-verdier'!$D$2:$D$4,'Kriterie-verdier'!$A$2:$A$4,0,1,1)</f>
        <v>Middels</v>
      </c>
      <c r="AG58" s="15" t="str">
        <f>_xlfn.XLOOKUP(AI58,'Kriterie-verdier'!$D$2:$D$4,'Kriterie-verdier'!$A$2:$A$4,0,1,1)</f>
        <v>Lav</v>
      </c>
      <c r="AH58">
        <f>IFERROR(AVERAGE(_xlfn.XLOOKUP(AA58,'Kriterie-verdier'!$A$2:$A$4,'Kriterie-verdier'!$B$2:$B$4), _xlfn.XLOOKUP(AB58,'Kriterie-verdier'!$A$2:$A$4,'Kriterie-verdier'!$B$2:$B$4), _xlfn.XLOOKUP(AC58,'Kriterie-verdier'!$A$2:$A$4,'Kriterie-verdier'!$B$2:$B$4), _xlfn.XLOOKUP(AD58,'Kriterie-verdier'!$A$2:$A$4,'Kriterie-verdier'!$B$2:$B$4)),"")</f>
        <v>1.75</v>
      </c>
      <c r="AI58">
        <f>IFERROR(_xlfn.XLOOKUP(AE58,'Kriterie-verdier'!$A$2:$A$4,'Kriterie-verdier'!$B$2:$B$4),"")</f>
        <v>1</v>
      </c>
      <c r="AJ58" t="s">
        <v>57</v>
      </c>
      <c r="AK58" s="23" t="b">
        <v>0</v>
      </c>
    </row>
    <row r="59" spans="1:37" ht="48" x14ac:dyDescent="0.2">
      <c r="A59" s="27" t="s">
        <v>550</v>
      </c>
      <c r="B59">
        <v>76</v>
      </c>
      <c r="C59" s="23" t="b">
        <v>0</v>
      </c>
      <c r="D59" s="23" t="b">
        <v>0</v>
      </c>
      <c r="E59" s="23" t="b">
        <v>0</v>
      </c>
      <c r="F59" s="12" t="s">
        <v>76</v>
      </c>
      <c r="G59" s="12" t="s">
        <v>47</v>
      </c>
      <c r="I59" t="s">
        <v>77</v>
      </c>
      <c r="K59" t="s">
        <v>77</v>
      </c>
      <c r="L59" t="s">
        <v>78</v>
      </c>
      <c r="M59">
        <v>2022</v>
      </c>
      <c r="P59" s="10" t="s">
        <v>79</v>
      </c>
      <c r="R59" t="s">
        <v>80</v>
      </c>
      <c r="S59" s="10"/>
      <c r="T59" s="10" t="s">
        <v>51</v>
      </c>
      <c r="U59">
        <f>_xlfn.XLOOKUP(S59,'Lavterskel-verdier'!$A$2:$A$4,'Lavterskel-verdier'!$B$2:$B$4,0)</f>
        <v>0</v>
      </c>
      <c r="V59">
        <f>_xlfn.XLOOKUP(T59,'Lavterskel-verdier'!$A$2:$A$4,'Lavterskel-verdier'!$B$2:$B$4,0)</f>
        <v>2</v>
      </c>
      <c r="W59">
        <f>IFERROR(AVERAGEIF(U59:V59,"&lt;&gt;0"), "")</f>
        <v>2</v>
      </c>
      <c r="X59" s="13" t="b">
        <v>1</v>
      </c>
      <c r="Y59" s="13" t="b">
        <v>1</v>
      </c>
      <c r="Z59" s="22" t="s">
        <v>81</v>
      </c>
      <c r="AA59" t="s">
        <v>91</v>
      </c>
      <c r="AB59" t="s">
        <v>91</v>
      </c>
      <c r="AC59" t="s">
        <v>115</v>
      </c>
      <c r="AD59" t="s">
        <v>82</v>
      </c>
      <c r="AE59" s="39" t="s">
        <v>91</v>
      </c>
      <c r="AF59" s="15" t="str">
        <f>_xlfn.XLOOKUP(AH59,'Kriterie-verdier'!$D$2:$D$4,'Kriterie-verdier'!$A$2:$A$4,0,1,1)</f>
        <v>Middels</v>
      </c>
      <c r="AG59" s="15" t="str">
        <f>_xlfn.XLOOKUP(AI59,'Kriterie-verdier'!$D$2:$D$4,'Kriterie-verdier'!$A$2:$A$4,0,1,1)</f>
        <v>Lav</v>
      </c>
      <c r="AH59">
        <f>IFERROR(AVERAGE(_xlfn.XLOOKUP(AA59,'Kriterie-verdier'!$A$2:$A$4,'Kriterie-verdier'!$B$2:$B$4), _xlfn.XLOOKUP(AB59,'Kriterie-verdier'!$A$2:$A$4,'Kriterie-verdier'!$B$2:$B$4), _xlfn.XLOOKUP(AC59,'Kriterie-verdier'!$A$2:$A$4,'Kriterie-verdier'!$B$2:$B$4), _xlfn.XLOOKUP(AD59,'Kriterie-verdier'!$A$2:$A$4,'Kriterie-verdier'!$B$2:$B$4)),"")</f>
        <v>1.75</v>
      </c>
      <c r="AI59">
        <f>IFERROR(_xlfn.XLOOKUP(AE59,'Kriterie-verdier'!$A$2:$A$4,'Kriterie-verdier'!$B$2:$B$4),"")</f>
        <v>1</v>
      </c>
      <c r="AJ59" t="s">
        <v>57</v>
      </c>
      <c r="AK59" s="23" t="b">
        <v>0</v>
      </c>
    </row>
    <row r="60" spans="1:37" x14ac:dyDescent="0.2">
      <c r="A60" s="27" t="s">
        <v>553</v>
      </c>
      <c r="B60">
        <v>105</v>
      </c>
      <c r="C60" s="23" t="b">
        <v>0</v>
      </c>
      <c r="D60" s="23" t="b">
        <v>0</v>
      </c>
      <c r="E60" s="23" t="b">
        <v>0</v>
      </c>
      <c r="F60" s="12" t="s">
        <v>554</v>
      </c>
      <c r="G60" s="12" t="s">
        <v>88</v>
      </c>
      <c r="K60" t="s">
        <v>143</v>
      </c>
      <c r="L60" t="s">
        <v>96</v>
      </c>
      <c r="M60">
        <v>2022</v>
      </c>
      <c r="P60" s="10" t="s">
        <v>79</v>
      </c>
      <c r="S60" s="10" t="s">
        <v>109</v>
      </c>
      <c r="T60" s="10" t="s">
        <v>109</v>
      </c>
      <c r="U60">
        <f>_xlfn.XLOOKUP(S60,'Lavterskel-verdier'!$A$2:$A$4,'Lavterskel-verdier'!$B$2:$B$4,0)</f>
        <v>3</v>
      </c>
      <c r="V60">
        <f>_xlfn.XLOOKUP(T60,'Lavterskel-verdier'!$A$2:$A$4,'Lavterskel-verdier'!$B$2:$B$4,0)</f>
        <v>3</v>
      </c>
      <c r="W60">
        <f>IFERROR(AVERAGEIF(U60:V60,"&lt;&gt;0"), "")</f>
        <v>3</v>
      </c>
      <c r="X60" s="13"/>
      <c r="Y60" s="13" t="b">
        <v>1</v>
      </c>
      <c r="Z60" s="22" t="s">
        <v>81</v>
      </c>
      <c r="AA60" t="s">
        <v>91</v>
      </c>
      <c r="AB60" t="s">
        <v>91</v>
      </c>
      <c r="AC60" t="s">
        <v>82</v>
      </c>
      <c r="AD60" t="s">
        <v>91</v>
      </c>
      <c r="AE60" s="39" t="s">
        <v>82</v>
      </c>
      <c r="AF60" s="15" t="str">
        <f>_xlfn.XLOOKUP(AH60,'Kriterie-verdier'!$D$2:$D$4,'Kriterie-verdier'!$A$2:$A$4,0,1,1)</f>
        <v>Lav</v>
      </c>
      <c r="AG60" s="15" t="str">
        <f>_xlfn.XLOOKUP(AI60,'Kriterie-verdier'!$D$2:$D$4,'Kriterie-verdier'!$A$2:$A$4,0,1,1)</f>
        <v>Høy</v>
      </c>
      <c r="AH60">
        <f>IFERROR(AVERAGE(_xlfn.XLOOKUP(AA60,'Kriterie-verdier'!$A$2:$A$4,'Kriterie-verdier'!$B$2:$B$4), _xlfn.XLOOKUP(AB60,'Kriterie-verdier'!$A$2:$A$4,'Kriterie-verdier'!$B$2:$B$4), _xlfn.XLOOKUP(AC60,'Kriterie-verdier'!$A$2:$A$4,'Kriterie-verdier'!$B$2:$B$4), _xlfn.XLOOKUP(AD60,'Kriterie-verdier'!$A$2:$A$4,'Kriterie-verdier'!$B$2:$B$4)),"")</f>
        <v>1.5</v>
      </c>
      <c r="AI60">
        <f>IFERROR(_xlfn.XLOOKUP(AE60,'Kriterie-verdier'!$A$2:$A$4,'Kriterie-verdier'!$B$2:$B$4),"")</f>
        <v>3</v>
      </c>
      <c r="AJ60" t="s">
        <v>57</v>
      </c>
      <c r="AK60" s="23" t="b">
        <v>0</v>
      </c>
    </row>
    <row r="61" spans="1:37" ht="32" x14ac:dyDescent="0.2">
      <c r="A61" s="27" t="s">
        <v>556</v>
      </c>
      <c r="B61">
        <v>106</v>
      </c>
      <c r="C61" s="23" t="b">
        <v>0</v>
      </c>
      <c r="D61" s="23" t="b">
        <v>0</v>
      </c>
      <c r="E61" s="23" t="b">
        <v>0</v>
      </c>
      <c r="F61" s="12"/>
      <c r="G61" s="12" t="s">
        <v>88</v>
      </c>
      <c r="K61" t="s">
        <v>143</v>
      </c>
      <c r="L61" t="s">
        <v>96</v>
      </c>
      <c r="M61">
        <v>2022</v>
      </c>
      <c r="P61" s="10" t="s">
        <v>79</v>
      </c>
      <c r="S61" s="10" t="s">
        <v>109</v>
      </c>
      <c r="T61" s="10" t="s">
        <v>109</v>
      </c>
      <c r="U61">
        <f>_xlfn.XLOOKUP(S61,'Lavterskel-verdier'!$A$2:$A$4,'Lavterskel-verdier'!$B$2:$B$4,0)</f>
        <v>3</v>
      </c>
      <c r="V61">
        <f>_xlfn.XLOOKUP(T61,'Lavterskel-verdier'!$A$2:$A$4,'Lavterskel-verdier'!$B$2:$B$4,0)</f>
        <v>3</v>
      </c>
      <c r="W61">
        <f>IFERROR(AVERAGEIF(U61:V61,"&lt;&gt;0"), "")</f>
        <v>3</v>
      </c>
      <c r="X61" s="13"/>
      <c r="Y61" s="13" t="b">
        <v>1</v>
      </c>
      <c r="Z61" s="22" t="s">
        <v>81</v>
      </c>
      <c r="AA61" t="s">
        <v>91</v>
      </c>
      <c r="AB61" t="s">
        <v>91</v>
      </c>
      <c r="AC61" t="s">
        <v>82</v>
      </c>
      <c r="AD61" t="s">
        <v>91</v>
      </c>
      <c r="AE61" s="39" t="s">
        <v>82</v>
      </c>
      <c r="AF61" s="15" t="str">
        <f>_xlfn.XLOOKUP(AH61,'Kriterie-verdier'!$D$2:$D$4,'Kriterie-verdier'!$A$2:$A$4,0,1,1)</f>
        <v>Lav</v>
      </c>
      <c r="AG61" s="15" t="str">
        <f>_xlfn.XLOOKUP(AI61,'Kriterie-verdier'!$D$2:$D$4,'Kriterie-verdier'!$A$2:$A$4,0,1,1)</f>
        <v>Høy</v>
      </c>
      <c r="AH61">
        <f>IFERROR(AVERAGE(_xlfn.XLOOKUP(AA61,'Kriterie-verdier'!$A$2:$A$4,'Kriterie-verdier'!$B$2:$B$4), _xlfn.XLOOKUP(AB61,'Kriterie-verdier'!$A$2:$A$4,'Kriterie-verdier'!$B$2:$B$4), _xlfn.XLOOKUP(AC61,'Kriterie-verdier'!$A$2:$A$4,'Kriterie-verdier'!$B$2:$B$4), _xlfn.XLOOKUP(AD61,'Kriterie-verdier'!$A$2:$A$4,'Kriterie-verdier'!$B$2:$B$4)),"")</f>
        <v>1.5</v>
      </c>
      <c r="AI61">
        <f>IFERROR(_xlfn.XLOOKUP(AE61,'Kriterie-verdier'!$A$2:$A$4,'Kriterie-verdier'!$B$2:$B$4),"")</f>
        <v>3</v>
      </c>
      <c r="AJ61" t="s">
        <v>57</v>
      </c>
      <c r="AK61" s="23" t="b">
        <v>0</v>
      </c>
    </row>
    <row r="62" spans="1:37" ht="80" x14ac:dyDescent="0.2">
      <c r="A62" s="27" t="s">
        <v>559</v>
      </c>
      <c r="B62">
        <v>114</v>
      </c>
      <c r="C62" s="23" t="b">
        <v>0</v>
      </c>
      <c r="D62" s="23" t="b">
        <v>0</v>
      </c>
      <c r="E62" s="23" t="b">
        <v>0</v>
      </c>
      <c r="F62" s="12"/>
      <c r="G62" s="12" t="s">
        <v>88</v>
      </c>
      <c r="K62" t="s">
        <v>143</v>
      </c>
      <c r="L62" t="s">
        <v>96</v>
      </c>
      <c r="M62">
        <v>2022</v>
      </c>
      <c r="P62" s="10" t="s">
        <v>79</v>
      </c>
      <c r="S62" s="10" t="s">
        <v>109</v>
      </c>
      <c r="T62" s="10" t="s">
        <v>109</v>
      </c>
      <c r="U62">
        <f>_xlfn.XLOOKUP(S62,'Lavterskel-verdier'!$A$2:$A$4,'Lavterskel-verdier'!$B$2:$B$4,0)</f>
        <v>3</v>
      </c>
      <c r="V62">
        <f>_xlfn.XLOOKUP(T62,'Lavterskel-verdier'!$A$2:$A$4,'Lavterskel-verdier'!$B$2:$B$4,0)</f>
        <v>3</v>
      </c>
      <c r="W62">
        <f>IFERROR(AVERAGEIF(U62:V62,"&lt;&gt;0"), "")</f>
        <v>3</v>
      </c>
      <c r="X62" s="13"/>
      <c r="Y62" s="13" t="b">
        <v>1</v>
      </c>
      <c r="Z62" s="22" t="s">
        <v>56</v>
      </c>
      <c r="AA62" t="s">
        <v>91</v>
      </c>
      <c r="AB62" t="s">
        <v>91</v>
      </c>
      <c r="AC62" t="s">
        <v>82</v>
      </c>
      <c r="AD62" t="s">
        <v>91</v>
      </c>
      <c r="AE62" s="39" t="s">
        <v>82</v>
      </c>
      <c r="AF62" s="15" t="str">
        <f>_xlfn.XLOOKUP(AH62,'Kriterie-verdier'!$D$2:$D$4,'Kriterie-verdier'!$A$2:$A$4,0,1,1)</f>
        <v>Lav</v>
      </c>
      <c r="AG62" s="15" t="str">
        <f>_xlfn.XLOOKUP(AI62,'Kriterie-verdier'!$D$2:$D$4,'Kriterie-verdier'!$A$2:$A$4,0,1,1)</f>
        <v>Høy</v>
      </c>
      <c r="AH62">
        <f>IFERROR(AVERAGE(_xlfn.XLOOKUP(AA62,'Kriterie-verdier'!$A$2:$A$4,'Kriterie-verdier'!$B$2:$B$4), _xlfn.XLOOKUP(AB62,'Kriterie-verdier'!$A$2:$A$4,'Kriterie-verdier'!$B$2:$B$4), _xlfn.XLOOKUP(AC62,'Kriterie-verdier'!$A$2:$A$4,'Kriterie-verdier'!$B$2:$B$4), _xlfn.XLOOKUP(AD62,'Kriterie-verdier'!$A$2:$A$4,'Kriterie-verdier'!$B$2:$B$4)),"")</f>
        <v>1.5</v>
      </c>
      <c r="AI62">
        <f>IFERROR(_xlfn.XLOOKUP(AE62,'Kriterie-verdier'!$A$2:$A$4,'Kriterie-verdier'!$B$2:$B$4),"")</f>
        <v>3</v>
      </c>
      <c r="AJ62" t="s">
        <v>57</v>
      </c>
      <c r="AK62" s="23" t="b">
        <v>0</v>
      </c>
    </row>
    <row r="63" spans="1:37" ht="32" x14ac:dyDescent="0.2">
      <c r="A63" t="s">
        <v>560</v>
      </c>
      <c r="B63">
        <v>5</v>
      </c>
      <c r="C63" s="23" t="b">
        <v>0</v>
      </c>
      <c r="D63" s="23" t="b">
        <v>0</v>
      </c>
      <c r="E63" s="23" t="b">
        <v>0</v>
      </c>
      <c r="F63" s="12" t="s">
        <v>561</v>
      </c>
      <c r="G63" s="12" t="s">
        <v>47</v>
      </c>
      <c r="I63" t="s">
        <v>562</v>
      </c>
      <c r="M63">
        <v>2025</v>
      </c>
      <c r="N63" s="21" t="s">
        <v>560</v>
      </c>
      <c r="P63" s="10" t="s">
        <v>50</v>
      </c>
      <c r="R63" s="56"/>
      <c r="S63" s="10" t="s">
        <v>109</v>
      </c>
      <c r="T63" s="10" t="s">
        <v>109</v>
      </c>
      <c r="U63">
        <f>_xlfn.XLOOKUP(S63,'Lavterskel-verdier'!$A$2:$A$4,'Lavterskel-verdier'!$B$2:$B$4,0)</f>
        <v>3</v>
      </c>
      <c r="V63">
        <f>_xlfn.XLOOKUP(T63,'Lavterskel-verdier'!$A$2:$A$4,'Lavterskel-verdier'!$B$2:$B$4,0)</f>
        <v>3</v>
      </c>
      <c r="W63">
        <f>IFERROR(AVERAGEIF(U63:V63,"&lt;&gt;0"), "")</f>
        <v>3</v>
      </c>
      <c r="X63" s="13"/>
      <c r="Y63" s="13" t="b">
        <v>1</v>
      </c>
      <c r="Z63" s="22" t="s">
        <v>69</v>
      </c>
      <c r="AA63" t="s">
        <v>91</v>
      </c>
      <c r="AB63" t="s">
        <v>91</v>
      </c>
      <c r="AC63" t="s">
        <v>115</v>
      </c>
      <c r="AD63" t="s">
        <v>115</v>
      </c>
      <c r="AE63" s="39" t="s">
        <v>115</v>
      </c>
      <c r="AF63" s="15" t="str">
        <f>_xlfn.XLOOKUP(AH63,'Kriterie-verdier'!$D$2:$D$4,'Kriterie-verdier'!$A$2:$A$4,0,1,1)</f>
        <v>Lav</v>
      </c>
      <c r="AG63" s="15" t="str">
        <f>_xlfn.XLOOKUP(AI63,'Kriterie-verdier'!$D$2:$D$4,'Kriterie-verdier'!$A$2:$A$4,0,1,1)</f>
        <v>Middels</v>
      </c>
      <c r="AH63">
        <f>IFERROR(AVERAGE(_xlfn.XLOOKUP(AA63,'Kriterie-verdier'!$A$2:$A$4,'Kriterie-verdier'!$B$2:$B$4), _xlfn.XLOOKUP(AB63,'Kriterie-verdier'!$A$2:$A$4,'Kriterie-verdier'!$B$2:$B$4), _xlfn.XLOOKUP(AC63,'Kriterie-verdier'!$A$2:$A$4,'Kriterie-verdier'!$B$2:$B$4), _xlfn.XLOOKUP(AD63,'Kriterie-verdier'!$A$2:$A$4,'Kriterie-verdier'!$B$2:$B$4)),"")</f>
        <v>1.5</v>
      </c>
      <c r="AI63">
        <f>IFERROR(_xlfn.XLOOKUP(AE63,'Kriterie-verdier'!$A$2:$A$4,'Kriterie-verdier'!$B$2:$B$4),"")</f>
        <v>2</v>
      </c>
      <c r="AJ63" t="s">
        <v>57</v>
      </c>
      <c r="AK63" s="23" t="b">
        <v>0</v>
      </c>
    </row>
    <row r="64" spans="1:37" ht="16" x14ac:dyDescent="0.2">
      <c r="A64" t="s">
        <v>566</v>
      </c>
      <c r="B64">
        <v>15</v>
      </c>
      <c r="C64" s="23" t="b">
        <v>0</v>
      </c>
      <c r="D64" s="23" t="b">
        <v>0</v>
      </c>
      <c r="E64" s="23" t="b">
        <v>0</v>
      </c>
      <c r="F64" s="12" t="s">
        <v>567</v>
      </c>
      <c r="G64" s="12" t="s">
        <v>47</v>
      </c>
      <c r="I64" s="12" t="s">
        <v>568</v>
      </c>
      <c r="J64" s="21" t="s">
        <v>569</v>
      </c>
      <c r="M64">
        <v>2024</v>
      </c>
      <c r="N64" s="21" t="s">
        <v>566</v>
      </c>
      <c r="P64" s="10" t="s">
        <v>50</v>
      </c>
      <c r="R64" s="56"/>
      <c r="S64" s="10" t="s">
        <v>109</v>
      </c>
      <c r="T64" s="10" t="s">
        <v>109</v>
      </c>
      <c r="U64">
        <f>_xlfn.XLOOKUP(S64,'Lavterskel-verdier'!$A$2:$A$4,'Lavterskel-verdier'!$B$2:$B$4,0)</f>
        <v>3</v>
      </c>
      <c r="V64">
        <f>_xlfn.XLOOKUP(T64,'Lavterskel-verdier'!$A$2:$A$4,'Lavterskel-verdier'!$B$2:$B$4,0)</f>
        <v>3</v>
      </c>
      <c r="W64">
        <f>IFERROR(AVERAGEIF(U64:V64,"&lt;&gt;0"), "")</f>
        <v>3</v>
      </c>
      <c r="X64" s="13"/>
      <c r="Y64" s="13" t="b">
        <v>1</v>
      </c>
      <c r="Z64" s="22" t="s">
        <v>81</v>
      </c>
      <c r="AA64" t="s">
        <v>115</v>
      </c>
      <c r="AB64" t="s">
        <v>91</v>
      </c>
      <c r="AC64" t="s">
        <v>91</v>
      </c>
      <c r="AD64" t="s">
        <v>115</v>
      </c>
      <c r="AE64" s="39" t="s">
        <v>91</v>
      </c>
      <c r="AF64" s="15" t="str">
        <f>_xlfn.XLOOKUP(AH64,'Kriterie-verdier'!$D$2:$D$4,'Kriterie-verdier'!$A$2:$A$4,0,1,1)</f>
        <v>Lav</v>
      </c>
      <c r="AG64" s="15" t="str">
        <f>_xlfn.XLOOKUP(AI64,'Kriterie-verdier'!$D$2:$D$4,'Kriterie-verdier'!$A$2:$A$4,0,1,1)</f>
        <v>Lav</v>
      </c>
      <c r="AH64">
        <f>IFERROR(AVERAGE(_xlfn.XLOOKUP(AA64,'Kriterie-verdier'!$A$2:$A$4,'Kriterie-verdier'!$B$2:$B$4), _xlfn.XLOOKUP(AB64,'Kriterie-verdier'!$A$2:$A$4,'Kriterie-verdier'!$B$2:$B$4), _xlfn.XLOOKUP(AC64,'Kriterie-verdier'!$A$2:$A$4,'Kriterie-verdier'!$B$2:$B$4), _xlfn.XLOOKUP(AD64,'Kriterie-verdier'!$A$2:$A$4,'Kriterie-verdier'!$B$2:$B$4)),"")</f>
        <v>1.5</v>
      </c>
      <c r="AI64">
        <f>IFERROR(_xlfn.XLOOKUP(AE64,'Kriterie-verdier'!$A$2:$A$4,'Kriterie-verdier'!$B$2:$B$4),"")</f>
        <v>1</v>
      </c>
      <c r="AJ64" t="s">
        <v>57</v>
      </c>
      <c r="AK64" s="23" t="b">
        <v>0</v>
      </c>
    </row>
    <row r="65" spans="1:37" ht="16" x14ac:dyDescent="0.2">
      <c r="A65" s="27" t="s">
        <v>570</v>
      </c>
      <c r="B65">
        <v>112</v>
      </c>
      <c r="C65" s="23" t="b">
        <v>0</v>
      </c>
      <c r="D65" s="23" t="b">
        <v>0</v>
      </c>
      <c r="E65" s="23" t="b">
        <v>0</v>
      </c>
      <c r="F65" s="12" t="s">
        <v>306</v>
      </c>
      <c r="G65" s="12" t="s">
        <v>88</v>
      </c>
      <c r="K65" t="s">
        <v>143</v>
      </c>
      <c r="L65" t="s">
        <v>96</v>
      </c>
      <c r="M65">
        <v>2022</v>
      </c>
      <c r="P65" s="10" t="s">
        <v>79</v>
      </c>
      <c r="R65" s="56"/>
      <c r="S65" s="10" t="s">
        <v>109</v>
      </c>
      <c r="T65" s="10" t="s">
        <v>109</v>
      </c>
      <c r="U65">
        <f>_xlfn.XLOOKUP(S65,'Lavterskel-verdier'!$A$2:$A$4,'Lavterskel-verdier'!$B$2:$B$4,0)</f>
        <v>3</v>
      </c>
      <c r="V65">
        <f>_xlfn.XLOOKUP(T65,'Lavterskel-verdier'!$A$2:$A$4,'Lavterskel-verdier'!$B$2:$B$4,0)</f>
        <v>3</v>
      </c>
      <c r="W65">
        <f>IFERROR(AVERAGEIF(U65:V65,"&lt;&gt;0"), "")</f>
        <v>3</v>
      </c>
      <c r="X65" s="13"/>
      <c r="Y65" s="13" t="b">
        <v>1</v>
      </c>
      <c r="Z65" s="22" t="s">
        <v>56</v>
      </c>
      <c r="AA65" t="s">
        <v>115</v>
      </c>
      <c r="AB65" t="s">
        <v>91</v>
      </c>
      <c r="AC65" t="s">
        <v>91</v>
      </c>
      <c r="AD65" t="s">
        <v>115</v>
      </c>
      <c r="AE65" s="39" t="s">
        <v>91</v>
      </c>
      <c r="AF65" s="15" t="str">
        <f>_xlfn.XLOOKUP(AH65,'Kriterie-verdier'!$D$2:$D$4,'Kriterie-verdier'!$A$2:$A$4,0,1,1)</f>
        <v>Lav</v>
      </c>
      <c r="AG65" s="15" t="str">
        <f>_xlfn.XLOOKUP(AI65,'Kriterie-verdier'!$D$2:$D$4,'Kriterie-verdier'!$A$2:$A$4,0,1,1)</f>
        <v>Lav</v>
      </c>
      <c r="AH65">
        <f>IFERROR(AVERAGE(_xlfn.XLOOKUP(AA65,'Kriterie-verdier'!$A$2:$A$4,'Kriterie-verdier'!$B$2:$B$4), _xlfn.XLOOKUP(AB65,'Kriterie-verdier'!$A$2:$A$4,'Kriterie-verdier'!$B$2:$B$4), _xlfn.XLOOKUP(AC65,'Kriterie-verdier'!$A$2:$A$4,'Kriterie-verdier'!$B$2:$B$4), _xlfn.XLOOKUP(AD65,'Kriterie-verdier'!$A$2:$A$4,'Kriterie-verdier'!$B$2:$B$4)),"")</f>
        <v>1.5</v>
      </c>
      <c r="AI65">
        <f>IFERROR(_xlfn.XLOOKUP(AE65,'Kriterie-verdier'!$A$2:$A$4,'Kriterie-verdier'!$B$2:$B$4),"")</f>
        <v>1</v>
      </c>
      <c r="AJ65" t="s">
        <v>57</v>
      </c>
      <c r="AK65" s="23" t="b">
        <v>0</v>
      </c>
    </row>
    <row r="66" spans="1:37" ht="32" x14ac:dyDescent="0.2">
      <c r="A66" s="26" t="s">
        <v>571</v>
      </c>
      <c r="B66">
        <v>152</v>
      </c>
      <c r="C66" s="23" t="b">
        <v>0</v>
      </c>
      <c r="D66" s="23" t="b">
        <v>0</v>
      </c>
      <c r="E66" s="23" t="b">
        <v>0</v>
      </c>
      <c r="F66" s="12" t="s">
        <v>572</v>
      </c>
      <c r="G66" s="12" t="s">
        <v>88</v>
      </c>
      <c r="H66" s="12" t="s">
        <v>541</v>
      </c>
      <c r="I66" s="35" t="s">
        <v>573</v>
      </c>
      <c r="P66" s="10" t="s">
        <v>448</v>
      </c>
      <c r="Q66" s="12"/>
      <c r="R66" s="12"/>
      <c r="S66" s="10" t="s">
        <v>109</v>
      </c>
      <c r="T66" s="10" t="s">
        <v>109</v>
      </c>
      <c r="U66">
        <f>_xlfn.XLOOKUP(S66,'Lavterskel-verdier'!$A$2:$A$4,'Lavterskel-verdier'!$B$2:$B$4,0)</f>
        <v>3</v>
      </c>
      <c r="V66">
        <f>_xlfn.XLOOKUP(T66,'Lavterskel-verdier'!$A$2:$A$4,'Lavterskel-verdier'!$B$2:$B$4,0)</f>
        <v>3</v>
      </c>
      <c r="W66">
        <f>IFERROR(AVERAGEIF(U66:V66,"&lt;&gt;0"), "")</f>
        <v>3</v>
      </c>
      <c r="X66" s="13"/>
      <c r="Y66" s="13" t="b">
        <v>1</v>
      </c>
      <c r="Z66" s="22" t="s">
        <v>81</v>
      </c>
      <c r="AA66" t="s">
        <v>91</v>
      </c>
      <c r="AB66" t="s">
        <v>91</v>
      </c>
      <c r="AC66" t="s">
        <v>115</v>
      </c>
      <c r="AD66" t="s">
        <v>115</v>
      </c>
      <c r="AE66" s="39" t="s">
        <v>91</v>
      </c>
      <c r="AF66" s="15" t="str">
        <f>_xlfn.XLOOKUP(AH66,'Kriterie-verdier'!$D$2:$D$4,'Kriterie-verdier'!$A$2:$A$4,0,1,1)</f>
        <v>Lav</v>
      </c>
      <c r="AG66" s="15" t="str">
        <f>_xlfn.XLOOKUP(AI66,'Kriterie-verdier'!$D$2:$D$4,'Kriterie-verdier'!$A$2:$A$4,0,1,1)</f>
        <v>Lav</v>
      </c>
      <c r="AH66">
        <f>IFERROR(AVERAGE(_xlfn.XLOOKUP(AA66,'Kriterie-verdier'!$A$2:$A$4,'Kriterie-verdier'!$B$2:$B$4), _xlfn.XLOOKUP(AB66,'Kriterie-verdier'!$A$2:$A$4,'Kriterie-verdier'!$B$2:$B$4), _xlfn.XLOOKUP(AC66,'Kriterie-verdier'!$A$2:$A$4,'Kriterie-verdier'!$B$2:$B$4), _xlfn.XLOOKUP(AD66,'Kriterie-verdier'!$A$2:$A$4,'Kriterie-verdier'!$B$2:$B$4)),"")</f>
        <v>1.5</v>
      </c>
      <c r="AI66">
        <f>IFERROR(_xlfn.XLOOKUP(AE66,'Kriterie-verdier'!$A$2:$A$4,'Kriterie-verdier'!$B$2:$B$4),"")</f>
        <v>1</v>
      </c>
      <c r="AJ66" t="s">
        <v>57</v>
      </c>
      <c r="AK66" s="23" t="b">
        <v>0</v>
      </c>
    </row>
    <row r="67" spans="1:37" ht="16" x14ac:dyDescent="0.2">
      <c r="A67" s="26" t="s">
        <v>579</v>
      </c>
      <c r="B67">
        <v>168</v>
      </c>
      <c r="C67" s="23" t="b">
        <v>0</v>
      </c>
      <c r="D67" s="23" t="b">
        <v>0</v>
      </c>
      <c r="E67" s="23" t="b">
        <v>0</v>
      </c>
      <c r="F67" s="12" t="s">
        <v>580</v>
      </c>
      <c r="G67" s="12" t="s">
        <v>88</v>
      </c>
      <c r="H67" s="12"/>
      <c r="I67" s="35"/>
      <c r="K67" t="s">
        <v>576</v>
      </c>
      <c r="L67" t="s">
        <v>405</v>
      </c>
      <c r="M67">
        <v>2025</v>
      </c>
      <c r="P67" s="10" t="s">
        <v>54</v>
      </c>
      <c r="Q67" s="12"/>
      <c r="R67" s="12"/>
      <c r="S67" s="10" t="s">
        <v>55</v>
      </c>
      <c r="T67" s="10" t="s">
        <v>55</v>
      </c>
      <c r="U67">
        <f>_xlfn.XLOOKUP(S67,'Lavterskel-verdier'!$A$2:$A$4,'Lavterskel-verdier'!$B$2:$B$4,0)</f>
        <v>1</v>
      </c>
      <c r="V67">
        <f>_xlfn.XLOOKUP(T67,'Lavterskel-verdier'!$A$2:$A$4,'Lavterskel-verdier'!$B$2:$B$4,0)</f>
        <v>1</v>
      </c>
      <c r="W67">
        <f>IFERROR(AVERAGEIF(U67:V67,"&lt;&gt;0"), "")</f>
        <v>1</v>
      </c>
      <c r="X67" s="13" t="b">
        <v>1</v>
      </c>
      <c r="Y67" s="13" t="b">
        <v>1</v>
      </c>
      <c r="Z67" s="22" t="s">
        <v>56</v>
      </c>
      <c r="AA67" t="s">
        <v>91</v>
      </c>
      <c r="AB67" t="s">
        <v>91</v>
      </c>
      <c r="AC67" t="s">
        <v>115</v>
      </c>
      <c r="AD67" t="s">
        <v>115</v>
      </c>
      <c r="AE67" s="39" t="s">
        <v>91</v>
      </c>
      <c r="AF67" s="15" t="str">
        <f>_xlfn.XLOOKUP(AH67,'Kriterie-verdier'!$D$2:$D$4,'Kriterie-verdier'!$A$2:$A$4,0,1,1)</f>
        <v>Lav</v>
      </c>
      <c r="AG67" s="15" t="str">
        <f>_xlfn.XLOOKUP(AI67,'Kriterie-verdier'!$D$2:$D$4,'Kriterie-verdier'!$A$2:$A$4,0,1,1)</f>
        <v>Lav</v>
      </c>
      <c r="AH67">
        <f>IFERROR(AVERAGE(_xlfn.XLOOKUP(AA67,'Kriterie-verdier'!$A$2:$A$4,'Kriterie-verdier'!$B$2:$B$4), _xlfn.XLOOKUP(AB67,'Kriterie-verdier'!$A$2:$A$4,'Kriterie-verdier'!$B$2:$B$4), _xlfn.XLOOKUP(AC67,'Kriterie-verdier'!$A$2:$A$4,'Kriterie-verdier'!$B$2:$B$4), _xlfn.XLOOKUP(AD67,'Kriterie-verdier'!$A$2:$A$4,'Kriterie-verdier'!$B$2:$B$4)),"")</f>
        <v>1.5</v>
      </c>
      <c r="AI67">
        <f>IFERROR(_xlfn.XLOOKUP(AE67,'Kriterie-verdier'!$A$2:$A$4,'Kriterie-verdier'!$B$2:$B$4),"")</f>
        <v>1</v>
      </c>
      <c r="AJ67" t="s">
        <v>57</v>
      </c>
      <c r="AK67" s="23" t="b">
        <v>0</v>
      </c>
    </row>
    <row r="68" spans="1:37" ht="16" x14ac:dyDescent="0.2">
      <c r="A68" t="s">
        <v>607</v>
      </c>
      <c r="B68">
        <v>9</v>
      </c>
      <c r="C68" s="23" t="b">
        <v>1</v>
      </c>
      <c r="D68" s="23" t="b">
        <v>0</v>
      </c>
      <c r="E68" s="23" t="b">
        <v>0</v>
      </c>
      <c r="F68" s="12" t="s">
        <v>608</v>
      </c>
      <c r="G68" s="12" t="s">
        <v>107</v>
      </c>
      <c r="I68" t="s">
        <v>609</v>
      </c>
      <c r="J68" s="21" t="s">
        <v>610</v>
      </c>
      <c r="M68">
        <v>2025</v>
      </c>
      <c r="N68" s="21" t="s">
        <v>611</v>
      </c>
      <c r="O68" s="21" t="s">
        <v>612</v>
      </c>
      <c r="P68" s="10" t="s">
        <v>50</v>
      </c>
      <c r="S68" s="10" t="s">
        <v>109</v>
      </c>
      <c r="T68" s="10" t="s">
        <v>109</v>
      </c>
      <c r="U68">
        <f>_xlfn.XLOOKUP(S68,'Lavterskel-verdier'!$A$2:$A$4,'Lavterskel-verdier'!$B$2:$B$4,0)</f>
        <v>3</v>
      </c>
      <c r="V68">
        <f>_xlfn.XLOOKUP(T68,'Lavterskel-verdier'!$A$2:$A$4,'Lavterskel-verdier'!$B$2:$B$4,0)</f>
        <v>3</v>
      </c>
      <c r="W68">
        <f>IFERROR(AVERAGEIF(U68:V68,"&lt;&gt;0"), "")</f>
        <v>3</v>
      </c>
      <c r="X68" s="13"/>
      <c r="Y68" s="13" t="b">
        <v>1</v>
      </c>
      <c r="Z68" s="22" t="s">
        <v>56</v>
      </c>
      <c r="AA68" t="s">
        <v>91</v>
      </c>
      <c r="AB68" t="s">
        <v>91</v>
      </c>
      <c r="AC68" t="s">
        <v>91</v>
      </c>
      <c r="AD68" t="s">
        <v>115</v>
      </c>
      <c r="AE68" s="39" t="s">
        <v>115</v>
      </c>
      <c r="AF68" s="15" t="str">
        <f>_xlfn.XLOOKUP(AH68,'Kriterie-verdier'!$D$2:$D$4,'Kriterie-verdier'!$A$2:$A$4,0,1,1)</f>
        <v>Lav</v>
      </c>
      <c r="AG68" s="15" t="str">
        <f>_xlfn.XLOOKUP(AI68,'Kriterie-verdier'!$D$2:$D$4,'Kriterie-verdier'!$A$2:$A$4,0,1,1)</f>
        <v>Middels</v>
      </c>
      <c r="AH68">
        <f>IFERROR(AVERAGE(_xlfn.XLOOKUP(AA68,'Kriterie-verdier'!$A$2:$A$4,'Kriterie-verdier'!$B$2:$B$4), _xlfn.XLOOKUP(AB68,'Kriterie-verdier'!$A$2:$A$4,'Kriterie-verdier'!$B$2:$B$4), _xlfn.XLOOKUP(AC68,'Kriterie-verdier'!$A$2:$A$4,'Kriterie-verdier'!$B$2:$B$4), _xlfn.XLOOKUP(AD68,'Kriterie-verdier'!$A$2:$A$4,'Kriterie-verdier'!$B$2:$B$4)),"")</f>
        <v>1.25</v>
      </c>
      <c r="AI68">
        <f>IFERROR(_xlfn.XLOOKUP(AE68,'Kriterie-verdier'!$A$2:$A$4,'Kriterie-verdier'!$B$2:$B$4),"")</f>
        <v>2</v>
      </c>
      <c r="AJ68" t="s">
        <v>57</v>
      </c>
      <c r="AK68" s="23" t="b">
        <v>0</v>
      </c>
    </row>
    <row r="69" spans="1:37" ht="16" x14ac:dyDescent="0.2">
      <c r="A69" t="s">
        <v>617</v>
      </c>
      <c r="B69">
        <v>7</v>
      </c>
      <c r="C69" s="23" t="b">
        <v>0</v>
      </c>
      <c r="D69" s="23" t="b">
        <v>0</v>
      </c>
      <c r="E69" s="23" t="b">
        <v>0</v>
      </c>
      <c r="F69" s="12" t="s">
        <v>618</v>
      </c>
      <c r="G69" s="12" t="s">
        <v>60</v>
      </c>
      <c r="I69" s="29" t="s">
        <v>121</v>
      </c>
      <c r="J69" s="21" t="s">
        <v>619</v>
      </c>
      <c r="K69" t="s">
        <v>122</v>
      </c>
      <c r="M69">
        <v>2025</v>
      </c>
      <c r="N69" s="21" t="s">
        <v>620</v>
      </c>
      <c r="O69" s="21" t="s">
        <v>621</v>
      </c>
      <c r="P69" s="10" t="s">
        <v>50</v>
      </c>
      <c r="S69" s="10" t="s">
        <v>109</v>
      </c>
      <c r="T69" s="10" t="s">
        <v>109</v>
      </c>
      <c r="U69">
        <f>_xlfn.XLOOKUP(S69,'Lavterskel-verdier'!$A$2:$A$4,'Lavterskel-verdier'!$B$2:$B$4,0)</f>
        <v>3</v>
      </c>
      <c r="V69">
        <f>_xlfn.XLOOKUP(T69,'Lavterskel-verdier'!$A$2:$A$4,'Lavterskel-verdier'!$B$2:$B$4,0)</f>
        <v>3</v>
      </c>
      <c r="W69">
        <f>IFERROR(AVERAGEIF(U69:V69,"&lt;&gt;0"), "")</f>
        <v>3</v>
      </c>
      <c r="X69" s="13"/>
      <c r="Y69" s="13" t="b">
        <v>1</v>
      </c>
      <c r="Z69" s="22" t="s">
        <v>81</v>
      </c>
      <c r="AA69" t="s">
        <v>91</v>
      </c>
      <c r="AB69" t="s">
        <v>91</v>
      </c>
      <c r="AC69" t="s">
        <v>91</v>
      </c>
      <c r="AD69" t="s">
        <v>115</v>
      </c>
      <c r="AE69" s="39" t="s">
        <v>91</v>
      </c>
      <c r="AF69" s="15" t="str">
        <f>_xlfn.XLOOKUP(AH69,'Kriterie-verdier'!$D$2:$D$4,'Kriterie-verdier'!$A$2:$A$4,0,1,1)</f>
        <v>Lav</v>
      </c>
      <c r="AG69" s="15" t="str">
        <f>_xlfn.XLOOKUP(AI69,'Kriterie-verdier'!$D$2:$D$4,'Kriterie-verdier'!$A$2:$A$4,0,1,1)</f>
        <v>Lav</v>
      </c>
      <c r="AH69">
        <f>IFERROR(AVERAGE(_xlfn.XLOOKUP(AA69,'Kriterie-verdier'!$A$2:$A$4,'Kriterie-verdier'!$B$2:$B$4), _xlfn.XLOOKUP(AB69,'Kriterie-verdier'!$A$2:$A$4,'Kriterie-verdier'!$B$2:$B$4), _xlfn.XLOOKUP(AC69,'Kriterie-verdier'!$A$2:$A$4,'Kriterie-verdier'!$B$2:$B$4), _xlfn.XLOOKUP(AD69,'Kriterie-verdier'!$A$2:$A$4,'Kriterie-verdier'!$B$2:$B$4)),"")</f>
        <v>1.25</v>
      </c>
      <c r="AI69">
        <f>IFERROR(_xlfn.XLOOKUP(AE69,'Kriterie-verdier'!$A$2:$A$4,'Kriterie-verdier'!$B$2:$B$4),"")</f>
        <v>1</v>
      </c>
      <c r="AJ69" t="s">
        <v>57</v>
      </c>
      <c r="AK69" s="23" t="b">
        <v>0</v>
      </c>
    </row>
    <row r="70" spans="1:37" ht="16" x14ac:dyDescent="0.2">
      <c r="A70" s="12" t="s">
        <v>665</v>
      </c>
      <c r="B70">
        <v>16</v>
      </c>
      <c r="C70" s="23" t="b">
        <v>0</v>
      </c>
      <c r="D70" s="23" t="b">
        <v>0</v>
      </c>
      <c r="E70" s="23" t="b">
        <v>0</v>
      </c>
      <c r="F70" s="12" t="s">
        <v>666</v>
      </c>
      <c r="G70" s="12" t="s">
        <v>60</v>
      </c>
      <c r="H70" s="12" t="s">
        <v>667</v>
      </c>
      <c r="I70" t="s">
        <v>668</v>
      </c>
      <c r="K70" t="s">
        <v>122</v>
      </c>
      <c r="M70">
        <v>2024</v>
      </c>
      <c r="N70" s="21" t="s">
        <v>669</v>
      </c>
      <c r="P70" s="10" t="s">
        <v>50</v>
      </c>
      <c r="S70" s="10" t="s">
        <v>51</v>
      </c>
      <c r="T70" s="10" t="s">
        <v>51</v>
      </c>
      <c r="U70">
        <f>_xlfn.XLOOKUP(S70,'Lavterskel-verdier'!$A$2:$A$4,'Lavterskel-verdier'!$B$2:$B$4,0)</f>
        <v>2</v>
      </c>
      <c r="V70">
        <f>_xlfn.XLOOKUP(T70,'Lavterskel-verdier'!$A$2:$A$4,'Lavterskel-verdier'!$B$2:$B$4,0)</f>
        <v>2</v>
      </c>
      <c r="W70">
        <f>IFERROR(AVERAGEIF(U70:V70,"&lt;&gt;0"), "")</f>
        <v>2</v>
      </c>
      <c r="X70" s="13" t="b">
        <v>1</v>
      </c>
      <c r="Y70" s="13" t="b">
        <v>1</v>
      </c>
      <c r="Z70" s="22" t="s">
        <v>81</v>
      </c>
      <c r="AA70" t="s">
        <v>91</v>
      </c>
      <c r="AB70" t="s">
        <v>91</v>
      </c>
      <c r="AC70" t="s">
        <v>91</v>
      </c>
      <c r="AD70" t="s">
        <v>115</v>
      </c>
      <c r="AE70" s="39" t="s">
        <v>91</v>
      </c>
      <c r="AF70" s="15" t="str">
        <f>_xlfn.XLOOKUP(AH70,'Kriterie-verdier'!$D$2:$D$4,'Kriterie-verdier'!$A$2:$A$4,0,1,1)</f>
        <v>Lav</v>
      </c>
      <c r="AG70" s="15" t="str">
        <f>_xlfn.XLOOKUP(AI70,'Kriterie-verdier'!$D$2:$D$4,'Kriterie-verdier'!$A$2:$A$4,0,1,1)</f>
        <v>Lav</v>
      </c>
      <c r="AH70">
        <f>IFERROR(AVERAGE(_xlfn.XLOOKUP(AA70,'Kriterie-verdier'!$A$2:$A$4,'Kriterie-verdier'!$B$2:$B$4), _xlfn.XLOOKUP(AB70,'Kriterie-verdier'!$A$2:$A$4,'Kriterie-verdier'!$B$2:$B$4), _xlfn.XLOOKUP(AC70,'Kriterie-verdier'!$A$2:$A$4,'Kriterie-verdier'!$B$2:$B$4), _xlfn.XLOOKUP(AD70,'Kriterie-verdier'!$A$2:$A$4,'Kriterie-verdier'!$B$2:$B$4)),"")</f>
        <v>1.25</v>
      </c>
      <c r="AI70">
        <f>IFERROR(_xlfn.XLOOKUP(AE70,'Kriterie-verdier'!$A$2:$A$4,'Kriterie-verdier'!$B$2:$B$4),"")</f>
        <v>1</v>
      </c>
      <c r="AJ70" t="s">
        <v>57</v>
      </c>
      <c r="AK70" s="23" t="b">
        <v>0</v>
      </c>
    </row>
    <row r="71" spans="1:37" ht="16" x14ac:dyDescent="0.2">
      <c r="A71" s="27" t="s">
        <v>716</v>
      </c>
      <c r="B71">
        <v>111</v>
      </c>
      <c r="C71" s="23" t="b">
        <v>0</v>
      </c>
      <c r="D71" s="23" t="b">
        <v>0</v>
      </c>
      <c r="E71" s="23" t="b">
        <v>0</v>
      </c>
      <c r="F71" s="12" t="s">
        <v>306</v>
      </c>
      <c r="G71" s="12" t="s">
        <v>88</v>
      </c>
      <c r="K71" t="s">
        <v>143</v>
      </c>
      <c r="L71" t="s">
        <v>96</v>
      </c>
      <c r="M71">
        <v>2022</v>
      </c>
      <c r="P71" s="10" t="s">
        <v>79</v>
      </c>
      <c r="S71" s="10" t="s">
        <v>109</v>
      </c>
      <c r="T71" s="10"/>
      <c r="U71">
        <f>_xlfn.XLOOKUP(S71,'Lavterskel-verdier'!$A$2:$A$4,'Lavterskel-verdier'!$B$2:$B$4,0)</f>
        <v>3</v>
      </c>
      <c r="V71">
        <f>_xlfn.XLOOKUP(T71,'Lavterskel-verdier'!$A$2:$A$4,'Lavterskel-verdier'!$B$2:$B$4,0)</f>
        <v>0</v>
      </c>
      <c r="W71">
        <f>IFERROR(AVERAGEIF(U71:V71,"&lt;&gt;0"), "")</f>
        <v>3</v>
      </c>
      <c r="X71" s="13"/>
      <c r="Y71" s="13" t="b">
        <v>1</v>
      </c>
      <c r="Z71" s="22" t="s">
        <v>69</v>
      </c>
      <c r="AA71" t="s">
        <v>91</v>
      </c>
      <c r="AB71" t="s">
        <v>91</v>
      </c>
      <c r="AC71" t="s">
        <v>91</v>
      </c>
      <c r="AD71" t="s">
        <v>115</v>
      </c>
      <c r="AE71" s="39" t="s">
        <v>91</v>
      </c>
      <c r="AF71" s="15" t="str">
        <f>_xlfn.XLOOKUP(AH71,'Kriterie-verdier'!$D$2:$D$4,'Kriterie-verdier'!$A$2:$A$4,0,1,1)</f>
        <v>Lav</v>
      </c>
      <c r="AG71" s="15" t="str">
        <f>_xlfn.XLOOKUP(AI71,'Kriterie-verdier'!$D$2:$D$4,'Kriterie-verdier'!$A$2:$A$4,0,1,1)</f>
        <v>Lav</v>
      </c>
      <c r="AH71">
        <f>IFERROR(AVERAGE(_xlfn.XLOOKUP(AA71,'Kriterie-verdier'!$A$2:$A$4,'Kriterie-verdier'!$B$2:$B$4), _xlfn.XLOOKUP(AB71,'Kriterie-verdier'!$A$2:$A$4,'Kriterie-verdier'!$B$2:$B$4), _xlfn.XLOOKUP(AC71,'Kriterie-verdier'!$A$2:$A$4,'Kriterie-verdier'!$B$2:$B$4), _xlfn.XLOOKUP(AD71,'Kriterie-verdier'!$A$2:$A$4,'Kriterie-verdier'!$B$2:$B$4)),"")</f>
        <v>1.25</v>
      </c>
      <c r="AI71">
        <f>IFERROR(_xlfn.XLOOKUP(AE71,'Kriterie-verdier'!$A$2:$A$4,'Kriterie-verdier'!$B$2:$B$4),"")</f>
        <v>1</v>
      </c>
      <c r="AJ71" t="s">
        <v>57</v>
      </c>
      <c r="AK71" s="23" t="b">
        <v>0</v>
      </c>
    </row>
    <row r="72" spans="1:37" ht="16" x14ac:dyDescent="0.2">
      <c r="A72" t="s">
        <v>773</v>
      </c>
      <c r="B72">
        <v>27</v>
      </c>
      <c r="C72" s="23" t="b">
        <v>0</v>
      </c>
      <c r="D72" s="23" t="b">
        <v>0</v>
      </c>
      <c r="E72" s="23" t="b">
        <v>0</v>
      </c>
      <c r="F72" s="12" t="s">
        <v>774</v>
      </c>
      <c r="G72" s="12" t="s">
        <v>60</v>
      </c>
      <c r="H72" t="s">
        <v>775</v>
      </c>
      <c r="I72" t="s">
        <v>122</v>
      </c>
      <c r="K72" t="s">
        <v>776</v>
      </c>
      <c r="M72">
        <v>2023</v>
      </c>
      <c r="N72" s="21" t="s">
        <v>777</v>
      </c>
      <c r="P72" s="10" t="s">
        <v>50</v>
      </c>
      <c r="S72" s="10" t="s">
        <v>109</v>
      </c>
      <c r="T72" s="10"/>
      <c r="U72">
        <f>_xlfn.XLOOKUP(S72,'Lavterskel-verdier'!$A$2:$A$4,'Lavterskel-verdier'!$B$2:$B$4,0)</f>
        <v>3</v>
      </c>
      <c r="V72">
        <f>_xlfn.XLOOKUP(T72,'Lavterskel-verdier'!$A$2:$A$4,'Lavterskel-verdier'!$B$2:$B$4,0)</f>
        <v>0</v>
      </c>
      <c r="W72">
        <f>IFERROR(AVERAGEIF(U72:V72,"&lt;&gt;0"), "")</f>
        <v>3</v>
      </c>
      <c r="X72" s="13"/>
      <c r="Y72" s="13" t="b">
        <v>1</v>
      </c>
      <c r="Z72" s="22" t="s">
        <v>56</v>
      </c>
      <c r="AA72" t="s">
        <v>91</v>
      </c>
      <c r="AB72" t="s">
        <v>91</v>
      </c>
      <c r="AC72" t="s">
        <v>91</v>
      </c>
      <c r="AD72" t="s">
        <v>91</v>
      </c>
      <c r="AE72" s="39" t="s">
        <v>115</v>
      </c>
      <c r="AF72" s="15" t="str">
        <f>_xlfn.XLOOKUP(AH72,'Kriterie-verdier'!$D$2:$D$4,'Kriterie-verdier'!$A$2:$A$4,0,1,1)</f>
        <v>Lav</v>
      </c>
      <c r="AG72" s="15" t="str">
        <f>_xlfn.XLOOKUP(AI72,'Kriterie-verdier'!$D$2:$D$4,'Kriterie-verdier'!$A$2:$A$4,0,1,1)</f>
        <v>Middels</v>
      </c>
      <c r="AH72">
        <f>IFERROR(AVERAGE(_xlfn.XLOOKUP(AA72,'Kriterie-verdier'!$A$2:$A$4,'Kriterie-verdier'!$B$2:$B$4), _xlfn.XLOOKUP(AB72,'Kriterie-verdier'!$A$2:$A$4,'Kriterie-verdier'!$B$2:$B$4), _xlfn.XLOOKUP(AC72,'Kriterie-verdier'!$A$2:$A$4,'Kriterie-verdier'!$B$2:$B$4), _xlfn.XLOOKUP(AD72,'Kriterie-verdier'!$A$2:$A$4,'Kriterie-verdier'!$B$2:$B$4)),"")</f>
        <v>1</v>
      </c>
      <c r="AI72">
        <f>IFERROR(_xlfn.XLOOKUP(AE72,'Kriterie-verdier'!$A$2:$A$4,'Kriterie-verdier'!$B$2:$B$4),"")</f>
        <v>2</v>
      </c>
      <c r="AJ72" t="s">
        <v>57</v>
      </c>
      <c r="AK72" s="23" t="b">
        <v>0</v>
      </c>
    </row>
    <row r="73" spans="1:37" ht="48" x14ac:dyDescent="0.2">
      <c r="A73" t="s">
        <v>45</v>
      </c>
      <c r="B73">
        <v>1</v>
      </c>
      <c r="C73" s="23" t="b">
        <v>0</v>
      </c>
      <c r="D73" s="23" t="b">
        <v>0</v>
      </c>
      <c r="E73" s="23" t="b">
        <v>0</v>
      </c>
      <c r="F73" s="12" t="s">
        <v>46</v>
      </c>
      <c r="G73" s="12" t="s">
        <v>47</v>
      </c>
      <c r="I73" t="s">
        <v>48</v>
      </c>
      <c r="M73">
        <v>2025</v>
      </c>
      <c r="N73" s="21" t="s">
        <v>49</v>
      </c>
      <c r="P73" s="10" t="s">
        <v>50</v>
      </c>
      <c r="S73" s="10" t="s">
        <v>51</v>
      </c>
      <c r="T73" s="10" t="s">
        <v>51</v>
      </c>
      <c r="U73">
        <f>_xlfn.XLOOKUP(S73,'Lavterskel-verdier'!$A$2:$A$4,'Lavterskel-verdier'!$B$2:$B$4,0)</f>
        <v>2</v>
      </c>
      <c r="V73">
        <f>_xlfn.XLOOKUP(T73,'Lavterskel-verdier'!$A$2:$A$4,'Lavterskel-verdier'!$B$2:$B$4,0)</f>
        <v>2</v>
      </c>
      <c r="W73">
        <f>IFERROR(AVERAGEIF(U73:V73,"&lt;&gt;0"), "")</f>
        <v>2</v>
      </c>
      <c r="X73" s="13" t="b">
        <v>0</v>
      </c>
      <c r="Y73" s="13" t="b">
        <v>0</v>
      </c>
      <c r="Z73" s="22"/>
      <c r="AE73" s="39"/>
      <c r="AF73">
        <f>_xlfn.XLOOKUP(AH73,'Kriterie-verdier'!$D$2:$D$4,'Kriterie-verdier'!$A$2:$A$4,0,1,1)</f>
        <v>0</v>
      </c>
      <c r="AG73">
        <f>_xlfn.XLOOKUP(AI73,'Kriterie-verdier'!$D$2:$D$4,'Kriterie-verdier'!$A$2:$A$4,0,1,1)</f>
        <v>0</v>
      </c>
      <c r="AH73" t="str">
        <f>IFERROR(AVERAGE(_xlfn.XLOOKUP(AA73,'Kriterie-verdier'!$A$2:$A$4,'Kriterie-verdier'!$B$2:$B$4), _xlfn.XLOOKUP(AB73,'Kriterie-verdier'!$A$2:$A$4,'Kriterie-verdier'!$B$2:$B$4), _xlfn.XLOOKUP(AC73,'Kriterie-verdier'!$A$2:$A$4,'Kriterie-verdier'!$B$2:$B$4), _xlfn.XLOOKUP(AD73,'Kriterie-verdier'!$A$2:$A$4,'Kriterie-verdier'!$B$2:$B$4)),"")</f>
        <v/>
      </c>
      <c r="AI73" t="str">
        <f>IFERROR(_xlfn.XLOOKUP(AE73,'Kriterie-verdier'!$A$2:$A$4,'Kriterie-verdier'!$B$2:$B$4),"")</f>
        <v/>
      </c>
      <c r="AK73" s="23" t="b">
        <v>0</v>
      </c>
    </row>
    <row r="74" spans="1:37" ht="32" x14ac:dyDescent="0.2">
      <c r="A74" t="s">
        <v>58</v>
      </c>
      <c r="B74">
        <v>3</v>
      </c>
      <c r="C74" s="23" t="b">
        <v>0</v>
      </c>
      <c r="D74" s="23" t="b">
        <v>0</v>
      </c>
      <c r="E74" s="23" t="b">
        <v>0</v>
      </c>
      <c r="F74" s="12" t="s">
        <v>59</v>
      </c>
      <c r="G74" s="12" t="s">
        <v>60</v>
      </c>
      <c r="I74" t="s">
        <v>61</v>
      </c>
      <c r="J74" s="21" t="s">
        <v>62</v>
      </c>
      <c r="M74">
        <v>2025</v>
      </c>
      <c r="N74" s="21" t="s">
        <v>63</v>
      </c>
      <c r="P74" s="10" t="s">
        <v>50</v>
      </c>
      <c r="S74" s="10" t="s">
        <v>55</v>
      </c>
      <c r="T74" s="10" t="s">
        <v>55</v>
      </c>
      <c r="U74">
        <f>_xlfn.XLOOKUP(S74,'Lavterskel-verdier'!$A$2:$A$4,'Lavterskel-verdier'!$B$2:$B$4,0)</f>
        <v>1</v>
      </c>
      <c r="V74">
        <f>_xlfn.XLOOKUP(T74,'Lavterskel-verdier'!$A$2:$A$4,'Lavterskel-verdier'!$B$2:$B$4,0)</f>
        <v>1</v>
      </c>
      <c r="W74">
        <f>IFERROR(AVERAGEIF(U74:V74,"&lt;&gt;0"), "")</f>
        <v>1</v>
      </c>
      <c r="X74" s="13" t="b">
        <v>0</v>
      </c>
      <c r="Y74" s="13" t="b">
        <v>0</v>
      </c>
      <c r="Z74" s="22"/>
      <c r="AE74" s="39"/>
      <c r="AF74">
        <f>_xlfn.XLOOKUP(AH74,'Kriterie-verdier'!$D$2:$D$4,'Kriterie-verdier'!$A$2:$A$4,0,1,1)</f>
        <v>0</v>
      </c>
      <c r="AG74">
        <f>_xlfn.XLOOKUP(AI74,'Kriterie-verdier'!$D$2:$D$4,'Kriterie-verdier'!$A$2:$A$4,0,1,1)</f>
        <v>0</v>
      </c>
      <c r="AH74" t="str">
        <f>IFERROR(AVERAGE(_xlfn.XLOOKUP(AA74,'Kriterie-verdier'!$A$2:$A$4,'Kriterie-verdier'!$B$2:$B$4), _xlfn.XLOOKUP(AB74,'Kriterie-verdier'!$A$2:$A$4,'Kriterie-verdier'!$B$2:$B$4), _xlfn.XLOOKUP(AC74,'Kriterie-verdier'!$A$2:$A$4,'Kriterie-verdier'!$B$2:$B$4), _xlfn.XLOOKUP(AD74,'Kriterie-verdier'!$A$2:$A$4,'Kriterie-verdier'!$B$2:$B$4)),"")</f>
        <v/>
      </c>
      <c r="AI74" t="str">
        <f>IFERROR(_xlfn.XLOOKUP(AE74,'Kriterie-verdier'!$A$2:$A$4,'Kriterie-verdier'!$B$2:$B$4),"")</f>
        <v/>
      </c>
      <c r="AK74" s="23" t="b">
        <v>0</v>
      </c>
    </row>
    <row r="75" spans="1:37" x14ac:dyDescent="0.2">
      <c r="A75" t="s">
        <v>64</v>
      </c>
      <c r="B75">
        <v>4</v>
      </c>
      <c r="C75" s="23" t="b">
        <v>1</v>
      </c>
      <c r="D75" s="23" t="b">
        <v>0</v>
      </c>
      <c r="E75" s="23" t="b">
        <v>0</v>
      </c>
      <c r="F75" s="12"/>
      <c r="G75" s="12" t="s">
        <v>65</v>
      </c>
      <c r="J75" s="21"/>
      <c r="M75">
        <v>2025</v>
      </c>
      <c r="N75" s="21" t="s">
        <v>66</v>
      </c>
      <c r="P75" s="10"/>
      <c r="S75" s="10"/>
      <c r="T75" s="10"/>
      <c r="U75">
        <f>_xlfn.XLOOKUP(S75,'Lavterskel-verdier'!$A$2:$A$4,'Lavterskel-verdier'!$B$2:$B$4,0)</f>
        <v>0</v>
      </c>
      <c r="V75">
        <f>_xlfn.XLOOKUP(T75,'Lavterskel-verdier'!$A$2:$A$4,'Lavterskel-verdier'!$B$2:$B$4,0)</f>
        <v>0</v>
      </c>
      <c r="W75" t="str">
        <f>IFERROR(AVERAGEIF(U75:V75,"&lt;&gt;0"), "")</f>
        <v/>
      </c>
      <c r="X75" s="13" t="b">
        <v>0</v>
      </c>
      <c r="Y75" s="13" t="b">
        <v>0</v>
      </c>
      <c r="Z75" s="22"/>
      <c r="AE75" s="39"/>
      <c r="AF75">
        <f>_xlfn.XLOOKUP(AH75,'Kriterie-verdier'!$D$2:$D$4,'Kriterie-verdier'!$A$2:$A$4,0,1,1)</f>
        <v>0</v>
      </c>
      <c r="AG75">
        <f>_xlfn.XLOOKUP(AI75,'Kriterie-verdier'!$D$2:$D$4,'Kriterie-verdier'!$A$2:$A$4,0,1,1)</f>
        <v>0</v>
      </c>
      <c r="AH75" t="str">
        <f>IFERROR(AVERAGE(_xlfn.XLOOKUP(AA75,'Kriterie-verdier'!$A$2:$A$4,'Kriterie-verdier'!$B$2:$B$4), _xlfn.XLOOKUP(AB75,'Kriterie-verdier'!$A$2:$A$4,'Kriterie-verdier'!$B$2:$B$4), _xlfn.XLOOKUP(AC75,'Kriterie-verdier'!$A$2:$A$4,'Kriterie-verdier'!$B$2:$B$4), _xlfn.XLOOKUP(AD75,'Kriterie-verdier'!$A$2:$A$4,'Kriterie-verdier'!$B$2:$B$4)),"")</f>
        <v/>
      </c>
      <c r="AI75" t="str">
        <f>IFERROR(_xlfn.XLOOKUP(AE75,'Kriterie-verdier'!$A$2:$A$4,'Kriterie-verdier'!$B$2:$B$4),"")</f>
        <v/>
      </c>
      <c r="AK75" s="23" t="b">
        <v>0</v>
      </c>
    </row>
    <row r="76" spans="1:37" ht="16" x14ac:dyDescent="0.2">
      <c r="A76" t="s">
        <v>70</v>
      </c>
      <c r="B76">
        <v>6</v>
      </c>
      <c r="C76" s="23" t="b">
        <v>0</v>
      </c>
      <c r="D76" s="23" t="b">
        <v>0</v>
      </c>
      <c r="E76" s="23" t="b">
        <v>0</v>
      </c>
      <c r="F76" s="12" t="s">
        <v>71</v>
      </c>
      <c r="G76" s="12" t="s">
        <v>60</v>
      </c>
      <c r="H76" t="s">
        <v>72</v>
      </c>
      <c r="I76" t="s">
        <v>73</v>
      </c>
      <c r="M76">
        <v>2025</v>
      </c>
      <c r="N76" s="21" t="s">
        <v>74</v>
      </c>
      <c r="P76" s="10" t="s">
        <v>50</v>
      </c>
      <c r="S76" s="10" t="s">
        <v>51</v>
      </c>
      <c r="T76" s="10" t="s">
        <v>51</v>
      </c>
      <c r="U76">
        <f>_xlfn.XLOOKUP(S76,'Lavterskel-verdier'!$A$2:$A$4,'Lavterskel-verdier'!$B$2:$B$4,0)</f>
        <v>2</v>
      </c>
      <c r="V76">
        <f>_xlfn.XLOOKUP(T76,'Lavterskel-verdier'!$A$2:$A$4,'Lavterskel-verdier'!$B$2:$B$4,0)</f>
        <v>2</v>
      </c>
      <c r="W76">
        <f>IFERROR(AVERAGEIF(U76:V76,"&lt;&gt;0"), "")</f>
        <v>2</v>
      </c>
      <c r="X76" s="13"/>
      <c r="Y76" s="13"/>
      <c r="Z76" s="22"/>
      <c r="AE76" s="39"/>
      <c r="AF76">
        <f>_xlfn.XLOOKUP(AH76,'Kriterie-verdier'!$D$2:$D$4,'Kriterie-verdier'!$A$2:$A$4,0,1,1)</f>
        <v>0</v>
      </c>
      <c r="AG76">
        <f>_xlfn.XLOOKUP(AI76,'Kriterie-verdier'!$D$2:$D$4,'Kriterie-verdier'!$A$2:$A$4,0,1,1)</f>
        <v>0</v>
      </c>
      <c r="AH76" t="str">
        <f>IFERROR(AVERAGE(_xlfn.XLOOKUP(AA76,'Kriterie-verdier'!$A$2:$A$4,'Kriterie-verdier'!$B$2:$B$4), _xlfn.XLOOKUP(AB76,'Kriterie-verdier'!$A$2:$A$4,'Kriterie-verdier'!$B$2:$B$4), _xlfn.XLOOKUP(AC76,'Kriterie-verdier'!$A$2:$A$4,'Kriterie-verdier'!$B$2:$B$4), _xlfn.XLOOKUP(AD76,'Kriterie-verdier'!$A$2:$A$4,'Kriterie-verdier'!$B$2:$B$4)),"")</f>
        <v/>
      </c>
      <c r="AI76" t="str">
        <f>IFERROR(_xlfn.XLOOKUP(AE76,'Kriterie-verdier'!$A$2:$A$4,'Kriterie-verdier'!$B$2:$B$4),"")</f>
        <v/>
      </c>
      <c r="AK76" s="23" t="b">
        <v>0</v>
      </c>
    </row>
    <row r="77" spans="1:37" ht="32" x14ac:dyDescent="0.2">
      <c r="A77" t="s">
        <v>84</v>
      </c>
      <c r="B77">
        <v>8</v>
      </c>
      <c r="C77" s="23" t="b">
        <v>1</v>
      </c>
      <c r="D77" s="23" t="b">
        <v>0</v>
      </c>
      <c r="E77" s="23" t="b">
        <v>0</v>
      </c>
      <c r="F77" t="s">
        <v>85</v>
      </c>
      <c r="G77" s="12" t="s">
        <v>65</v>
      </c>
      <c r="M77">
        <v>2025</v>
      </c>
      <c r="N77" s="21" t="s">
        <v>85</v>
      </c>
      <c r="P77" s="10" t="s">
        <v>50</v>
      </c>
      <c r="S77" s="10"/>
      <c r="T77" s="10"/>
      <c r="U77">
        <f>_xlfn.XLOOKUP(S77,'Lavterskel-verdier'!$A$2:$A$4,'Lavterskel-verdier'!$B$2:$B$4,0)</f>
        <v>0</v>
      </c>
      <c r="V77">
        <f>_xlfn.XLOOKUP(T77,'Lavterskel-verdier'!$A$2:$A$4,'Lavterskel-verdier'!$B$2:$B$4,0)</f>
        <v>0</v>
      </c>
      <c r="W77" t="str">
        <f>IFERROR(AVERAGEIF(U77:V77,"&lt;&gt;0"), "")</f>
        <v/>
      </c>
      <c r="X77" s="13"/>
      <c r="Y77" s="13"/>
      <c r="Z77" s="22"/>
      <c r="AE77" s="39"/>
      <c r="AF77">
        <f>_xlfn.XLOOKUP(AH77,'Kriterie-verdier'!$D$2:$D$4,'Kriterie-verdier'!$A$2:$A$4,0,1,1)</f>
        <v>0</v>
      </c>
      <c r="AG77">
        <f>_xlfn.XLOOKUP(AI77,'Kriterie-verdier'!$D$2:$D$4,'Kriterie-verdier'!$A$2:$A$4,0,1,1)</f>
        <v>0</v>
      </c>
      <c r="AH77" t="str">
        <f>IFERROR(AVERAGE(_xlfn.XLOOKUP(AA77,'Kriterie-verdier'!$A$2:$A$4,'Kriterie-verdier'!$B$2:$B$4), _xlfn.XLOOKUP(AB77,'Kriterie-verdier'!$A$2:$A$4,'Kriterie-verdier'!$B$2:$B$4), _xlfn.XLOOKUP(AC77,'Kriterie-verdier'!$A$2:$A$4,'Kriterie-verdier'!$B$2:$B$4), _xlfn.XLOOKUP(AD77,'Kriterie-verdier'!$A$2:$A$4,'Kriterie-verdier'!$B$2:$B$4)),"")</f>
        <v/>
      </c>
      <c r="AI77" t="str">
        <f>IFERROR(_xlfn.XLOOKUP(AE77,'Kriterie-verdier'!$A$2:$A$4,'Kriterie-verdier'!$B$2:$B$4),"")</f>
        <v/>
      </c>
      <c r="AK77" s="23" t="b">
        <v>0</v>
      </c>
    </row>
    <row r="78" spans="1:37" ht="16" x14ac:dyDescent="0.2">
      <c r="A78" t="s">
        <v>92</v>
      </c>
      <c r="B78">
        <v>10</v>
      </c>
      <c r="C78" s="23" t="b">
        <v>1</v>
      </c>
      <c r="D78" s="23" t="b">
        <v>0</v>
      </c>
      <c r="E78" s="23" t="b">
        <v>0</v>
      </c>
      <c r="F78" s="12" t="s">
        <v>93</v>
      </c>
      <c r="G78" s="12" t="s">
        <v>65</v>
      </c>
      <c r="I78" t="s">
        <v>94</v>
      </c>
      <c r="J78" s="21" t="s">
        <v>95</v>
      </c>
      <c r="L78" t="s">
        <v>96</v>
      </c>
      <c r="M78">
        <v>2025</v>
      </c>
      <c r="N78" s="21" t="s">
        <v>92</v>
      </c>
      <c r="P78" s="10" t="s">
        <v>50</v>
      </c>
      <c r="S78" s="10"/>
      <c r="T78" s="10"/>
      <c r="U78">
        <f>_xlfn.XLOOKUP(S78,'Lavterskel-verdier'!$A$2:$A$4,'Lavterskel-verdier'!$B$2:$B$4,0)</f>
        <v>0</v>
      </c>
      <c r="V78">
        <f>_xlfn.XLOOKUP(T78,'Lavterskel-verdier'!$A$2:$A$4,'Lavterskel-verdier'!$B$2:$B$4,0)</f>
        <v>0</v>
      </c>
      <c r="W78" t="str">
        <f>IFERROR(AVERAGEIF(U78:V78,"&lt;&gt;0"), "")</f>
        <v/>
      </c>
      <c r="X78" s="13"/>
      <c r="Y78" s="13"/>
      <c r="Z78" s="22"/>
      <c r="AE78" s="39"/>
      <c r="AF78">
        <f>_xlfn.XLOOKUP(AH78,'Kriterie-verdier'!$D$2:$D$4,'Kriterie-verdier'!$A$2:$A$4,0,1,1)</f>
        <v>0</v>
      </c>
      <c r="AG78">
        <f>_xlfn.XLOOKUP(AI78,'Kriterie-verdier'!$D$2:$D$4,'Kriterie-verdier'!$A$2:$A$4,0,1,1)</f>
        <v>0</v>
      </c>
      <c r="AH78" t="str">
        <f>IFERROR(AVERAGE(_xlfn.XLOOKUP(AA78,'Kriterie-verdier'!$A$2:$A$4,'Kriterie-verdier'!$B$2:$B$4), _xlfn.XLOOKUP(AB78,'Kriterie-verdier'!$A$2:$A$4,'Kriterie-verdier'!$B$2:$B$4), _xlfn.XLOOKUP(AC78,'Kriterie-verdier'!$A$2:$A$4,'Kriterie-verdier'!$B$2:$B$4), _xlfn.XLOOKUP(AD78,'Kriterie-verdier'!$A$2:$A$4,'Kriterie-verdier'!$B$2:$B$4)),"")</f>
        <v/>
      </c>
      <c r="AI78" t="str">
        <f>IFERROR(_xlfn.XLOOKUP(AE78,'Kriterie-verdier'!$A$2:$A$4,'Kriterie-verdier'!$B$2:$B$4),"")</f>
        <v/>
      </c>
      <c r="AK78" s="23" t="b">
        <v>0</v>
      </c>
    </row>
    <row r="79" spans="1:37" ht="32" x14ac:dyDescent="0.2">
      <c r="A79" t="s">
        <v>97</v>
      </c>
      <c r="B79">
        <v>11</v>
      </c>
      <c r="C79" s="23" t="b">
        <v>1</v>
      </c>
      <c r="D79" s="23" t="b">
        <v>0</v>
      </c>
      <c r="E79" s="23" t="b">
        <v>0</v>
      </c>
      <c r="G79" s="12" t="s">
        <v>65</v>
      </c>
      <c r="H79" t="s">
        <v>98</v>
      </c>
      <c r="K79" t="s">
        <v>99</v>
      </c>
      <c r="M79">
        <v>2025</v>
      </c>
      <c r="N79" s="21" t="s">
        <v>97</v>
      </c>
      <c r="P79" s="10" t="s">
        <v>50</v>
      </c>
      <c r="S79" s="10"/>
      <c r="T79" s="10"/>
      <c r="U79">
        <f>_xlfn.XLOOKUP(S79,'Lavterskel-verdier'!$A$2:$A$4,'Lavterskel-verdier'!$B$2:$B$4,0)</f>
        <v>0</v>
      </c>
      <c r="V79">
        <f>_xlfn.XLOOKUP(T79,'Lavterskel-verdier'!$A$2:$A$4,'Lavterskel-verdier'!$B$2:$B$4,0)</f>
        <v>0</v>
      </c>
      <c r="W79" t="str">
        <f>IFERROR(AVERAGEIF(U79:V79,"&lt;&gt;0"), "")</f>
        <v/>
      </c>
      <c r="X79" s="13" t="b">
        <v>0</v>
      </c>
      <c r="Y79" s="13" t="b">
        <v>0</v>
      </c>
      <c r="Z79" s="22"/>
      <c r="AE79" s="39"/>
      <c r="AF79">
        <f>_xlfn.XLOOKUP(AH79,'Kriterie-verdier'!$D$2:$D$4,'Kriterie-verdier'!$A$2:$A$4,0,1,1)</f>
        <v>0</v>
      </c>
      <c r="AG79">
        <f>_xlfn.XLOOKUP(AI79,'Kriterie-verdier'!$D$2:$D$4,'Kriterie-verdier'!$A$2:$A$4,0,1,1)</f>
        <v>0</v>
      </c>
      <c r="AH79" t="str">
        <f>IFERROR(AVERAGE(_xlfn.XLOOKUP(AA79,'Kriterie-verdier'!$A$2:$A$4,'Kriterie-verdier'!$B$2:$B$4), _xlfn.XLOOKUP(AB79,'Kriterie-verdier'!$A$2:$A$4,'Kriterie-verdier'!$B$2:$B$4), _xlfn.XLOOKUP(AC79,'Kriterie-verdier'!$A$2:$A$4,'Kriterie-verdier'!$B$2:$B$4), _xlfn.XLOOKUP(AD79,'Kriterie-verdier'!$A$2:$A$4,'Kriterie-verdier'!$B$2:$B$4)),"")</f>
        <v/>
      </c>
      <c r="AI79" t="str">
        <f>IFERROR(_xlfn.XLOOKUP(AE79,'Kriterie-verdier'!$A$2:$A$4,'Kriterie-verdier'!$B$2:$B$4),"")</f>
        <v/>
      </c>
      <c r="AK79" s="23" t="b">
        <v>0</v>
      </c>
    </row>
    <row r="80" spans="1:37" ht="16" x14ac:dyDescent="0.2">
      <c r="A80" t="s">
        <v>100</v>
      </c>
      <c r="B80">
        <v>12</v>
      </c>
      <c r="C80" s="23" t="b">
        <v>1</v>
      </c>
      <c r="D80" s="23" t="b">
        <v>0</v>
      </c>
      <c r="E80" s="23" t="b">
        <v>0</v>
      </c>
      <c r="F80" s="12"/>
      <c r="G80" s="12" t="s">
        <v>101</v>
      </c>
      <c r="H80" t="s">
        <v>102</v>
      </c>
      <c r="I80" t="s">
        <v>103</v>
      </c>
      <c r="M80">
        <v>2025</v>
      </c>
      <c r="N80" s="21" t="s">
        <v>100</v>
      </c>
      <c r="P80" s="10" t="s">
        <v>50</v>
      </c>
      <c r="S80" s="10"/>
      <c r="T80" s="36"/>
      <c r="U80">
        <f>_xlfn.XLOOKUP(S80,'Lavterskel-verdier'!$A$2:$A$4,'Lavterskel-verdier'!$B$2:$B$4,0)</f>
        <v>0</v>
      </c>
      <c r="V80">
        <f>_xlfn.XLOOKUP(T80,'Lavterskel-verdier'!$A$2:$A$4,'Lavterskel-verdier'!$B$2:$B$4,0)</f>
        <v>0</v>
      </c>
      <c r="W80" t="str">
        <f>IFERROR(AVERAGEIF(U80:V80,"&lt;&gt;0"), "")</f>
        <v/>
      </c>
      <c r="X80" s="13"/>
      <c r="Y80" s="13"/>
      <c r="Z80" s="22"/>
      <c r="AE80" s="39"/>
      <c r="AF80">
        <f>_xlfn.XLOOKUP(AH80,'Kriterie-verdier'!$D$2:$D$4,'Kriterie-verdier'!$A$2:$A$4,0,1,1)</f>
        <v>0</v>
      </c>
      <c r="AG80">
        <f>_xlfn.XLOOKUP(AI80,'Kriterie-verdier'!$D$2:$D$4,'Kriterie-verdier'!$A$2:$A$4,0,1,1)</f>
        <v>0</v>
      </c>
      <c r="AH80" t="str">
        <f>IFERROR(AVERAGE(_xlfn.XLOOKUP(AA80,'Kriterie-verdier'!$A$2:$A$4,'Kriterie-verdier'!$B$2:$B$4), _xlfn.XLOOKUP(AB80,'Kriterie-verdier'!$A$2:$A$4,'Kriterie-verdier'!$B$2:$B$4), _xlfn.XLOOKUP(AC80,'Kriterie-verdier'!$A$2:$A$4,'Kriterie-verdier'!$B$2:$B$4), _xlfn.XLOOKUP(AD80,'Kriterie-verdier'!$A$2:$A$4,'Kriterie-verdier'!$B$2:$B$4)),"")</f>
        <v/>
      </c>
      <c r="AI80" t="str">
        <f>IFERROR(_xlfn.XLOOKUP(AE80,'Kriterie-verdier'!$A$2:$A$4,'Kriterie-verdier'!$B$2:$B$4),"")</f>
        <v/>
      </c>
      <c r="AK80" s="23" t="b">
        <v>0</v>
      </c>
    </row>
    <row r="81" spans="1:37" ht="16" x14ac:dyDescent="0.2">
      <c r="A81" t="s">
        <v>104</v>
      </c>
      <c r="B81">
        <v>13</v>
      </c>
      <c r="C81" s="23" t="b">
        <v>1</v>
      </c>
      <c r="D81" s="23" t="b">
        <v>0</v>
      </c>
      <c r="E81" s="23" t="b">
        <v>0</v>
      </c>
      <c r="F81" s="12"/>
      <c r="G81" s="12" t="s">
        <v>65</v>
      </c>
      <c r="M81">
        <v>2025</v>
      </c>
      <c r="N81" s="21" t="s">
        <v>104</v>
      </c>
      <c r="P81" s="10" t="s">
        <v>50</v>
      </c>
      <c r="S81" s="10"/>
      <c r="T81" s="10"/>
      <c r="U81">
        <f>_xlfn.XLOOKUP(S81,'Lavterskel-verdier'!$A$2:$A$4,'Lavterskel-verdier'!$B$2:$B$4,0)</f>
        <v>0</v>
      </c>
      <c r="V81">
        <f>_xlfn.XLOOKUP(T81,'Lavterskel-verdier'!$A$2:$A$4,'Lavterskel-verdier'!$B$2:$B$4,0)</f>
        <v>0</v>
      </c>
      <c r="W81" t="str">
        <f>IFERROR(AVERAGEIF(U81:V81,"&lt;&gt;0"), "")</f>
        <v/>
      </c>
      <c r="X81" s="13" t="b">
        <v>0</v>
      </c>
      <c r="Y81" s="13" t="b">
        <v>0</v>
      </c>
      <c r="Z81" s="22"/>
      <c r="AE81" s="39"/>
      <c r="AF81">
        <f>_xlfn.XLOOKUP(AH81,'Kriterie-verdier'!$D$2:$D$4,'Kriterie-verdier'!$A$2:$A$4,0,1,1)</f>
        <v>0</v>
      </c>
      <c r="AG81">
        <f>_xlfn.XLOOKUP(AI81,'Kriterie-verdier'!$D$2:$D$4,'Kriterie-verdier'!$A$2:$A$4,0,1,1)</f>
        <v>0</v>
      </c>
      <c r="AH81" t="str">
        <f>IFERROR(AVERAGE(_xlfn.XLOOKUP(AA81,'Kriterie-verdier'!$A$2:$A$4,'Kriterie-verdier'!$B$2:$B$4), _xlfn.XLOOKUP(AB81,'Kriterie-verdier'!$A$2:$A$4,'Kriterie-verdier'!$B$2:$B$4), _xlfn.XLOOKUP(AC81,'Kriterie-verdier'!$A$2:$A$4,'Kriterie-verdier'!$B$2:$B$4), _xlfn.XLOOKUP(AD81,'Kriterie-verdier'!$A$2:$A$4,'Kriterie-verdier'!$B$2:$B$4)),"")</f>
        <v/>
      </c>
      <c r="AI81" t="str">
        <f>IFERROR(_xlfn.XLOOKUP(AE81,'Kriterie-verdier'!$A$2:$A$4,'Kriterie-verdier'!$B$2:$B$4),"")</f>
        <v/>
      </c>
      <c r="AK81" s="23" t="b">
        <v>0</v>
      </c>
    </row>
    <row r="82" spans="1:37" ht="48" x14ac:dyDescent="0.2">
      <c r="A82" t="s">
        <v>105</v>
      </c>
      <c r="B82">
        <v>14</v>
      </c>
      <c r="C82" s="23" t="b">
        <v>1</v>
      </c>
      <c r="D82" s="23" t="b">
        <v>0</v>
      </c>
      <c r="E82" s="23" t="b">
        <v>0</v>
      </c>
      <c r="F82" s="12" t="s">
        <v>106</v>
      </c>
      <c r="G82" s="12" t="s">
        <v>107</v>
      </c>
      <c r="I82" t="s">
        <v>108</v>
      </c>
      <c r="M82">
        <v>2025</v>
      </c>
      <c r="N82" s="21" t="s">
        <v>105</v>
      </c>
      <c r="P82" s="10" t="s">
        <v>50</v>
      </c>
      <c r="S82" s="10" t="s">
        <v>109</v>
      </c>
      <c r="T82" s="10" t="s">
        <v>109</v>
      </c>
      <c r="U82">
        <f>_xlfn.XLOOKUP(S82,'Lavterskel-verdier'!$A$2:$A$4,'Lavterskel-verdier'!$B$2:$B$4,0)</f>
        <v>3</v>
      </c>
      <c r="V82">
        <f>_xlfn.XLOOKUP(T82,'Lavterskel-verdier'!$A$2:$A$4,'Lavterskel-verdier'!$B$2:$B$4,0)</f>
        <v>3</v>
      </c>
      <c r="W82">
        <f>IFERROR(AVERAGEIF(U82:V82,"&lt;&gt;0"), "")</f>
        <v>3</v>
      </c>
      <c r="X82" s="13"/>
      <c r="Y82" s="13" t="b">
        <v>0</v>
      </c>
      <c r="Z82" s="22"/>
      <c r="AE82" s="39"/>
      <c r="AF82" s="26">
        <f>_xlfn.XLOOKUP(AH82,'Kriterie-verdier'!$D$2:$D$4,'Kriterie-verdier'!$A$2:$A$4,0,1,1)</f>
        <v>0</v>
      </c>
      <c r="AG82" s="26">
        <f>_xlfn.XLOOKUP(AI82,'Kriterie-verdier'!$D$2:$D$4,'Kriterie-verdier'!$A$2:$A$4,0,1,1)</f>
        <v>0</v>
      </c>
      <c r="AH82" t="str">
        <f>IFERROR(AVERAGE(_xlfn.XLOOKUP(AA82,'Kriterie-verdier'!$A$2:$A$4,'Kriterie-verdier'!$B$2:$B$4), _xlfn.XLOOKUP(AB82,'Kriterie-verdier'!$A$2:$A$4,'Kriterie-verdier'!$B$2:$B$4), _xlfn.XLOOKUP(AC82,'Kriterie-verdier'!$A$2:$A$4,'Kriterie-verdier'!$B$2:$B$4), _xlfn.XLOOKUP(AD82,'Kriterie-verdier'!$A$2:$A$4,'Kriterie-verdier'!$B$2:$B$4)),"")</f>
        <v/>
      </c>
      <c r="AI82" t="str">
        <f>IFERROR(_xlfn.XLOOKUP(AE82,'Kriterie-verdier'!$A$2:$A$4,'Kriterie-verdier'!$B$2:$B$4),"")</f>
        <v/>
      </c>
      <c r="AK82" s="23" t="b">
        <v>0</v>
      </c>
    </row>
    <row r="83" spans="1:37" ht="48" x14ac:dyDescent="0.2">
      <c r="A83" t="s">
        <v>120</v>
      </c>
      <c r="B83">
        <v>17</v>
      </c>
      <c r="C83" s="23" t="b">
        <v>0</v>
      </c>
      <c r="D83" s="23" t="b">
        <v>0</v>
      </c>
      <c r="E83" s="23" t="b">
        <v>0</v>
      </c>
      <c r="F83" s="12"/>
      <c r="G83" s="12" t="s">
        <v>107</v>
      </c>
      <c r="I83" s="29" t="s">
        <v>121</v>
      </c>
      <c r="K83" t="s">
        <v>122</v>
      </c>
      <c r="M83">
        <v>2024</v>
      </c>
      <c r="N83" s="21" t="s">
        <v>120</v>
      </c>
      <c r="P83" s="10" t="s">
        <v>50</v>
      </c>
      <c r="S83" s="10" t="s">
        <v>51</v>
      </c>
      <c r="T83" s="10"/>
      <c r="U83">
        <f>_xlfn.XLOOKUP(S83,'Lavterskel-verdier'!$A$2:$A$4,'Lavterskel-verdier'!$B$2:$B$4,0)</f>
        <v>2</v>
      </c>
      <c r="V83">
        <f>_xlfn.XLOOKUP(T83,'Lavterskel-verdier'!$A$2:$A$4,'Lavterskel-verdier'!$B$2:$B$4,0)</f>
        <v>0</v>
      </c>
      <c r="W83">
        <f>IFERROR(AVERAGEIF(U83:V83,"&lt;&gt;0"), "")</f>
        <v>2</v>
      </c>
      <c r="X83" s="13"/>
      <c r="Y83" s="13"/>
      <c r="Z83" s="22"/>
      <c r="AE83" s="39"/>
      <c r="AF83">
        <f>_xlfn.XLOOKUP(AH83,'Kriterie-verdier'!$D$2:$D$4,'Kriterie-verdier'!$A$2:$A$4,0,1,1)</f>
        <v>0</v>
      </c>
      <c r="AG83">
        <f>_xlfn.XLOOKUP(AI83,'Kriterie-verdier'!$D$2:$D$4,'Kriterie-verdier'!$A$2:$A$4,0,1,1)</f>
        <v>0</v>
      </c>
      <c r="AH83" t="str">
        <f>IFERROR(AVERAGE(_xlfn.XLOOKUP(AA83,'Kriterie-verdier'!$A$2:$A$4,'Kriterie-verdier'!$B$2:$B$4), _xlfn.XLOOKUP(AB83,'Kriterie-verdier'!$A$2:$A$4,'Kriterie-verdier'!$B$2:$B$4), _xlfn.XLOOKUP(AC83,'Kriterie-verdier'!$A$2:$A$4,'Kriterie-verdier'!$B$2:$B$4), _xlfn.XLOOKUP(AD83,'Kriterie-verdier'!$A$2:$A$4,'Kriterie-verdier'!$B$2:$B$4)),"")</f>
        <v/>
      </c>
      <c r="AI83" t="str">
        <f>IFERROR(_xlfn.XLOOKUP(AE83,'Kriterie-verdier'!$A$2:$A$4,'Kriterie-verdier'!$B$2:$B$4),"")</f>
        <v/>
      </c>
      <c r="AK83" s="23" t="b">
        <v>0</v>
      </c>
    </row>
    <row r="84" spans="1:37" ht="16" x14ac:dyDescent="0.2">
      <c r="A84" t="s">
        <v>123</v>
      </c>
      <c r="B84">
        <v>18</v>
      </c>
      <c r="C84" s="23" t="b">
        <v>0</v>
      </c>
      <c r="D84" s="23" t="b">
        <v>1</v>
      </c>
      <c r="E84" s="23" t="b">
        <v>0</v>
      </c>
      <c r="F84" s="12" t="s">
        <v>124</v>
      </c>
      <c r="G84" s="12" t="s">
        <v>47</v>
      </c>
      <c r="I84" t="s">
        <v>125</v>
      </c>
      <c r="J84" s="21" t="s">
        <v>126</v>
      </c>
      <c r="K84" t="s">
        <v>127</v>
      </c>
      <c r="L84" t="s">
        <v>128</v>
      </c>
      <c r="M84">
        <v>2024</v>
      </c>
      <c r="N84" s="21" t="s">
        <v>123</v>
      </c>
      <c r="P84" s="10" t="s">
        <v>50</v>
      </c>
      <c r="S84" s="10"/>
      <c r="T84" s="10"/>
      <c r="U84">
        <f>_xlfn.XLOOKUP(S84,'Lavterskel-verdier'!$A$2:$A$4,'Lavterskel-verdier'!$B$2:$B$4,0)</f>
        <v>0</v>
      </c>
      <c r="V84">
        <f>_xlfn.XLOOKUP(T84,'Lavterskel-verdier'!$A$2:$A$4,'Lavterskel-verdier'!$B$2:$B$4,0)</f>
        <v>0</v>
      </c>
      <c r="W84" t="str">
        <f>IFERROR(AVERAGEIF(U84:V84,"&lt;&gt;0"), "")</f>
        <v/>
      </c>
      <c r="X84" s="13"/>
      <c r="Y84" s="13"/>
      <c r="Z84" s="22"/>
      <c r="AE84" s="39"/>
      <c r="AF84">
        <f>_xlfn.XLOOKUP(AH84,'Kriterie-verdier'!$D$2:$D$4,'Kriterie-verdier'!$A$2:$A$4,0,1,1)</f>
        <v>0</v>
      </c>
      <c r="AG84">
        <f>_xlfn.XLOOKUP(AI84,'Kriterie-verdier'!$D$2:$D$4,'Kriterie-verdier'!$A$2:$A$4,0,1,1)</f>
        <v>0</v>
      </c>
      <c r="AH84" t="str">
        <f>IFERROR(AVERAGE(_xlfn.XLOOKUP(AA84,'Kriterie-verdier'!$A$2:$A$4,'Kriterie-verdier'!$B$2:$B$4), _xlfn.XLOOKUP(AB84,'Kriterie-verdier'!$A$2:$A$4,'Kriterie-verdier'!$B$2:$B$4), _xlfn.XLOOKUP(AC84,'Kriterie-verdier'!$A$2:$A$4,'Kriterie-verdier'!$B$2:$B$4), _xlfn.XLOOKUP(AD84,'Kriterie-verdier'!$A$2:$A$4,'Kriterie-verdier'!$B$2:$B$4)),"")</f>
        <v/>
      </c>
      <c r="AI84" t="str">
        <f>IFERROR(_xlfn.XLOOKUP(AE84,'Kriterie-verdier'!$A$2:$A$4,'Kriterie-verdier'!$B$2:$B$4),"")</f>
        <v/>
      </c>
      <c r="AK84" s="23" t="b">
        <v>0</v>
      </c>
    </row>
    <row r="85" spans="1:37" ht="16" x14ac:dyDescent="0.2">
      <c r="A85" t="s">
        <v>134</v>
      </c>
      <c r="B85">
        <v>20</v>
      </c>
      <c r="C85" s="23" t="b">
        <v>0</v>
      </c>
      <c r="D85" s="23" t="b">
        <v>0</v>
      </c>
      <c r="E85" s="23" t="b">
        <v>0</v>
      </c>
      <c r="F85" s="12" t="s">
        <v>135</v>
      </c>
      <c r="G85" s="12" t="s">
        <v>60</v>
      </c>
      <c r="I85" t="s">
        <v>136</v>
      </c>
      <c r="M85">
        <v>2024</v>
      </c>
      <c r="N85" s="21" t="s">
        <v>134</v>
      </c>
      <c r="P85" s="10" t="s">
        <v>50</v>
      </c>
      <c r="S85" s="10" t="s">
        <v>51</v>
      </c>
      <c r="T85" s="10" t="s">
        <v>51</v>
      </c>
      <c r="U85">
        <f>_xlfn.XLOOKUP(S85,'Lavterskel-verdier'!$A$2:$A$4,'Lavterskel-verdier'!$B$2:$B$4,0)</f>
        <v>2</v>
      </c>
      <c r="V85">
        <f>_xlfn.XLOOKUP(T85,'Lavterskel-verdier'!$A$2:$A$4,'Lavterskel-verdier'!$B$2:$B$4,0)</f>
        <v>2</v>
      </c>
      <c r="W85">
        <f>IFERROR(AVERAGEIF(U85:V85,"&lt;&gt;0"), "")</f>
        <v>2</v>
      </c>
      <c r="X85" s="13"/>
      <c r="Y85" s="13"/>
      <c r="Z85" s="22"/>
      <c r="AE85" s="39"/>
      <c r="AF85">
        <f>_xlfn.XLOOKUP(AH85,'Kriterie-verdier'!$D$2:$D$4,'Kriterie-verdier'!$A$2:$A$4,0,1,1)</f>
        <v>0</v>
      </c>
      <c r="AG85">
        <f>_xlfn.XLOOKUP(AI85,'Kriterie-verdier'!$D$2:$D$4,'Kriterie-verdier'!$A$2:$A$4,0,1,1)</f>
        <v>0</v>
      </c>
      <c r="AH85" t="str">
        <f>IFERROR(AVERAGE(_xlfn.XLOOKUP(AA85,'Kriterie-verdier'!$A$2:$A$4,'Kriterie-verdier'!$B$2:$B$4), _xlfn.XLOOKUP(AB85,'Kriterie-verdier'!$A$2:$A$4,'Kriterie-verdier'!$B$2:$B$4), _xlfn.XLOOKUP(AC85,'Kriterie-verdier'!$A$2:$A$4,'Kriterie-verdier'!$B$2:$B$4), _xlfn.XLOOKUP(AD85,'Kriterie-verdier'!$A$2:$A$4,'Kriterie-verdier'!$B$2:$B$4)),"")</f>
        <v/>
      </c>
      <c r="AI85" t="str">
        <f>IFERROR(_xlfn.XLOOKUP(AE85,'Kriterie-verdier'!$A$2:$A$4,'Kriterie-verdier'!$B$2:$B$4),"")</f>
        <v/>
      </c>
      <c r="AK85" s="23" t="b">
        <v>0</v>
      </c>
    </row>
    <row r="86" spans="1:37" ht="16" x14ac:dyDescent="0.2">
      <c r="A86" t="s">
        <v>144</v>
      </c>
      <c r="B86">
        <v>23</v>
      </c>
      <c r="C86" s="23" t="b">
        <v>0</v>
      </c>
      <c r="D86" s="23" t="b">
        <v>0</v>
      </c>
      <c r="E86" s="23" t="b">
        <v>0</v>
      </c>
      <c r="F86" t="s">
        <v>145</v>
      </c>
      <c r="G86" s="12" t="s">
        <v>88</v>
      </c>
      <c r="K86" t="s">
        <v>146</v>
      </c>
      <c r="M86">
        <v>2024</v>
      </c>
      <c r="N86" s="21" t="s">
        <v>145</v>
      </c>
      <c r="P86" s="10" t="s">
        <v>50</v>
      </c>
      <c r="S86" s="10" t="s">
        <v>55</v>
      </c>
      <c r="T86" s="10" t="s">
        <v>55</v>
      </c>
      <c r="U86">
        <f>_xlfn.XLOOKUP(S86,'Lavterskel-verdier'!$A$2:$A$4,'Lavterskel-verdier'!$B$2:$B$4,0)</f>
        <v>1</v>
      </c>
      <c r="V86">
        <f>_xlfn.XLOOKUP(T86,'Lavterskel-verdier'!$A$2:$A$4,'Lavterskel-verdier'!$B$2:$B$4,0)</f>
        <v>1</v>
      </c>
      <c r="W86">
        <f>IFERROR(AVERAGEIF(U86:V86,"&lt;&gt;0"), "")</f>
        <v>1</v>
      </c>
      <c r="X86" s="13"/>
      <c r="Y86" s="13"/>
      <c r="Z86" s="22"/>
      <c r="AE86" s="39"/>
      <c r="AF86">
        <f>_xlfn.XLOOKUP(AH86,'Kriterie-verdier'!$D$2:$D$4,'Kriterie-verdier'!$A$2:$A$4,0,1,1)</f>
        <v>0</v>
      </c>
      <c r="AG86">
        <f>_xlfn.XLOOKUP(AI86,'Kriterie-verdier'!$D$2:$D$4,'Kriterie-verdier'!$A$2:$A$4,0,1,1)</f>
        <v>0</v>
      </c>
      <c r="AH86" t="str">
        <f>IFERROR(AVERAGE(_xlfn.XLOOKUP(AA86,'Kriterie-verdier'!$A$2:$A$4,'Kriterie-verdier'!$B$2:$B$4), _xlfn.XLOOKUP(AB86,'Kriterie-verdier'!$A$2:$A$4,'Kriterie-verdier'!$B$2:$B$4), _xlfn.XLOOKUP(AC86,'Kriterie-verdier'!$A$2:$A$4,'Kriterie-verdier'!$B$2:$B$4), _xlfn.XLOOKUP(AD86,'Kriterie-verdier'!$A$2:$A$4,'Kriterie-verdier'!$B$2:$B$4)),"")</f>
        <v/>
      </c>
      <c r="AI86" t="str">
        <f>IFERROR(_xlfn.XLOOKUP(AE86,'Kriterie-verdier'!$A$2:$A$4,'Kriterie-verdier'!$B$2:$B$4),"")</f>
        <v/>
      </c>
      <c r="AK86" s="23" t="b">
        <v>0</v>
      </c>
    </row>
    <row r="87" spans="1:37" ht="16" x14ac:dyDescent="0.2">
      <c r="A87" t="s">
        <v>147</v>
      </c>
      <c r="B87">
        <v>24</v>
      </c>
      <c r="C87" s="23" t="b">
        <v>1</v>
      </c>
      <c r="D87" s="23" t="b">
        <v>0</v>
      </c>
      <c r="E87" s="23" t="b">
        <v>0</v>
      </c>
      <c r="F87" s="12"/>
      <c r="G87" s="12" t="s">
        <v>65</v>
      </c>
      <c r="I87" t="s">
        <v>61</v>
      </c>
      <c r="J87" s="21" t="s">
        <v>148</v>
      </c>
      <c r="M87">
        <v>2024</v>
      </c>
      <c r="N87" s="21" t="s">
        <v>147</v>
      </c>
      <c r="P87" s="10" t="s">
        <v>50</v>
      </c>
      <c r="S87" s="10"/>
      <c r="T87" s="10"/>
      <c r="U87">
        <f>_xlfn.XLOOKUP(S87,'Lavterskel-verdier'!$A$2:$A$4,'Lavterskel-verdier'!$B$2:$B$4,0)</f>
        <v>0</v>
      </c>
      <c r="V87">
        <f>_xlfn.XLOOKUP(T87,'Lavterskel-verdier'!$A$2:$A$4,'Lavterskel-verdier'!$B$2:$B$4,0)</f>
        <v>0</v>
      </c>
      <c r="W87" t="str">
        <f>IFERROR(AVERAGEIF(U87:V87,"&lt;&gt;0"), "")</f>
        <v/>
      </c>
      <c r="X87" s="13"/>
      <c r="Y87" s="13"/>
      <c r="Z87" s="22"/>
      <c r="AE87" s="39"/>
      <c r="AF87">
        <f>_xlfn.XLOOKUP(AH87,'Kriterie-verdier'!$D$2:$D$4,'Kriterie-verdier'!$A$2:$A$4,0,1,1)</f>
        <v>0</v>
      </c>
      <c r="AG87">
        <f>_xlfn.XLOOKUP(AI87,'Kriterie-verdier'!$D$2:$D$4,'Kriterie-verdier'!$A$2:$A$4,0,1,1)</f>
        <v>0</v>
      </c>
      <c r="AH87" t="str">
        <f>IFERROR(AVERAGE(_xlfn.XLOOKUP(AA87,'Kriterie-verdier'!$A$2:$A$4,'Kriterie-verdier'!$B$2:$B$4), _xlfn.XLOOKUP(AB87,'Kriterie-verdier'!$A$2:$A$4,'Kriterie-verdier'!$B$2:$B$4), _xlfn.XLOOKUP(AC87,'Kriterie-verdier'!$A$2:$A$4,'Kriterie-verdier'!$B$2:$B$4), _xlfn.XLOOKUP(AD87,'Kriterie-verdier'!$A$2:$A$4,'Kriterie-verdier'!$B$2:$B$4)),"")</f>
        <v/>
      </c>
      <c r="AI87" t="str">
        <f>IFERROR(_xlfn.XLOOKUP(AE87,'Kriterie-verdier'!$A$2:$A$4,'Kriterie-verdier'!$B$2:$B$4),"")</f>
        <v/>
      </c>
      <c r="AK87" s="23" t="b">
        <v>0</v>
      </c>
    </row>
    <row r="88" spans="1:37" ht="16" x14ac:dyDescent="0.2">
      <c r="A88" t="s">
        <v>161</v>
      </c>
      <c r="B88">
        <v>28</v>
      </c>
      <c r="C88" s="23" t="b">
        <v>0</v>
      </c>
      <c r="D88" s="23" t="b">
        <v>1</v>
      </c>
      <c r="E88" s="23" t="b">
        <v>0</v>
      </c>
      <c r="F88" s="12" t="s">
        <v>162</v>
      </c>
      <c r="G88" s="12" t="s">
        <v>107</v>
      </c>
      <c r="I88" s="29" t="s">
        <v>121</v>
      </c>
      <c r="J88" s="21" t="s">
        <v>163</v>
      </c>
      <c r="M88">
        <v>2023</v>
      </c>
      <c r="N88" s="21" t="s">
        <v>164</v>
      </c>
      <c r="P88" s="10" t="s">
        <v>50</v>
      </c>
      <c r="S88" s="10"/>
      <c r="T88" s="10"/>
      <c r="U88">
        <f>_xlfn.XLOOKUP(S88,'Lavterskel-verdier'!$A$2:$A$4,'Lavterskel-verdier'!$B$2:$B$4,0)</f>
        <v>0</v>
      </c>
      <c r="V88">
        <f>_xlfn.XLOOKUP(T88,'Lavterskel-verdier'!$A$2:$A$4,'Lavterskel-verdier'!$B$2:$B$4,0)</f>
        <v>0</v>
      </c>
      <c r="W88" t="str">
        <f>IFERROR(AVERAGEIF(U88:V88,"&lt;&gt;0"), "")</f>
        <v/>
      </c>
      <c r="X88" s="13"/>
      <c r="Y88" s="13"/>
      <c r="Z88" s="22"/>
      <c r="AE88" s="39"/>
      <c r="AF88">
        <f>_xlfn.XLOOKUP(AH88,'Kriterie-verdier'!$D$2:$D$4,'Kriterie-verdier'!$A$2:$A$4,0,1,1)</f>
        <v>0</v>
      </c>
      <c r="AG88">
        <f>_xlfn.XLOOKUP(AI88,'Kriterie-verdier'!$D$2:$D$4,'Kriterie-verdier'!$A$2:$A$4,0,1,1)</f>
        <v>0</v>
      </c>
      <c r="AH88" t="str">
        <f>IFERROR(AVERAGE(_xlfn.XLOOKUP(AA88,'Kriterie-verdier'!$A$2:$A$4,'Kriterie-verdier'!$B$2:$B$4), _xlfn.XLOOKUP(AB88,'Kriterie-verdier'!$A$2:$A$4,'Kriterie-verdier'!$B$2:$B$4), _xlfn.XLOOKUP(AC88,'Kriterie-verdier'!$A$2:$A$4,'Kriterie-verdier'!$B$2:$B$4), _xlfn.XLOOKUP(AD88,'Kriterie-verdier'!$A$2:$A$4,'Kriterie-verdier'!$B$2:$B$4)),"")</f>
        <v/>
      </c>
      <c r="AI88" t="str">
        <f>IFERROR(_xlfn.XLOOKUP(AE88,'Kriterie-verdier'!$A$2:$A$4,'Kriterie-verdier'!$B$2:$B$4),"")</f>
        <v/>
      </c>
      <c r="AK88" s="23" t="b">
        <v>0</v>
      </c>
    </row>
    <row r="89" spans="1:37" ht="32" x14ac:dyDescent="0.2">
      <c r="A89" t="s">
        <v>165</v>
      </c>
      <c r="B89">
        <v>29</v>
      </c>
      <c r="C89" s="23" t="b">
        <v>1</v>
      </c>
      <c r="D89" s="23" t="b">
        <v>0</v>
      </c>
      <c r="E89" s="23" t="b">
        <v>0</v>
      </c>
      <c r="F89" t="s">
        <v>166</v>
      </c>
      <c r="G89" s="12" t="s">
        <v>65</v>
      </c>
      <c r="I89" t="s">
        <v>90</v>
      </c>
      <c r="M89">
        <v>2023</v>
      </c>
      <c r="N89" s="21" t="s">
        <v>165</v>
      </c>
      <c r="P89" s="10" t="s">
        <v>50</v>
      </c>
      <c r="S89" s="10"/>
      <c r="T89" s="10"/>
      <c r="U89">
        <f>_xlfn.XLOOKUP(S89,'Lavterskel-verdier'!$A$2:$A$4,'Lavterskel-verdier'!$B$2:$B$4,0)</f>
        <v>0</v>
      </c>
      <c r="V89">
        <f>_xlfn.XLOOKUP(T89,'Lavterskel-verdier'!$A$2:$A$4,'Lavterskel-verdier'!$B$2:$B$4,0)</f>
        <v>0</v>
      </c>
      <c r="W89" t="str">
        <f>IFERROR(AVERAGEIF(U89:V89,"&lt;&gt;0"), "")</f>
        <v/>
      </c>
      <c r="X89" s="13"/>
      <c r="Y89" s="13"/>
      <c r="Z89" s="22"/>
      <c r="AE89" s="39"/>
      <c r="AF89">
        <f>_xlfn.XLOOKUP(AH89,'Kriterie-verdier'!$D$2:$D$4,'Kriterie-verdier'!$A$2:$A$4,0,1,1)</f>
        <v>0</v>
      </c>
      <c r="AG89">
        <f>_xlfn.XLOOKUP(AI89,'Kriterie-verdier'!$D$2:$D$4,'Kriterie-verdier'!$A$2:$A$4,0,1,1)</f>
        <v>0</v>
      </c>
      <c r="AH89" t="str">
        <f>IFERROR(AVERAGE(_xlfn.XLOOKUP(AA89,'Kriterie-verdier'!$A$2:$A$4,'Kriterie-verdier'!$B$2:$B$4), _xlfn.XLOOKUP(AB89,'Kriterie-verdier'!$A$2:$A$4,'Kriterie-verdier'!$B$2:$B$4), _xlfn.XLOOKUP(AC89,'Kriterie-verdier'!$A$2:$A$4,'Kriterie-verdier'!$B$2:$B$4), _xlfn.XLOOKUP(AD89,'Kriterie-verdier'!$A$2:$A$4,'Kriterie-verdier'!$B$2:$B$4)),"")</f>
        <v/>
      </c>
      <c r="AI89" t="str">
        <f>IFERROR(_xlfn.XLOOKUP(AE89,'Kriterie-verdier'!$A$2:$A$4,'Kriterie-verdier'!$B$2:$B$4),"")</f>
        <v/>
      </c>
      <c r="AK89" s="23" t="b">
        <v>0</v>
      </c>
    </row>
    <row r="90" spans="1:37" ht="16" x14ac:dyDescent="0.2">
      <c r="A90" t="s">
        <v>174</v>
      </c>
      <c r="B90">
        <v>31</v>
      </c>
      <c r="C90" s="23" t="b">
        <v>1</v>
      </c>
      <c r="D90" s="23" t="b">
        <v>1</v>
      </c>
      <c r="E90" s="23" t="b">
        <v>0</v>
      </c>
      <c r="F90" s="12" t="s">
        <v>175</v>
      </c>
      <c r="G90" s="12" t="s">
        <v>65</v>
      </c>
      <c r="J90" s="21" t="s">
        <v>176</v>
      </c>
      <c r="M90">
        <v>2023</v>
      </c>
      <c r="N90" s="21" t="s">
        <v>174</v>
      </c>
      <c r="P90" s="10" t="s">
        <v>50</v>
      </c>
      <c r="S90" s="10" t="s">
        <v>109</v>
      </c>
      <c r="T90" s="10" t="s">
        <v>109</v>
      </c>
      <c r="U90">
        <f>_xlfn.XLOOKUP(S90,'Lavterskel-verdier'!$A$2:$A$4,'Lavterskel-verdier'!$B$2:$B$4,0)</f>
        <v>3</v>
      </c>
      <c r="V90">
        <f>_xlfn.XLOOKUP(T90,'Lavterskel-verdier'!$A$2:$A$4,'Lavterskel-verdier'!$B$2:$B$4,0)</f>
        <v>3</v>
      </c>
      <c r="W90">
        <f>IFERROR(AVERAGEIF(U90:V90,"&lt;&gt;0"), "")</f>
        <v>3</v>
      </c>
      <c r="X90" s="13"/>
      <c r="Y90" s="13" t="b">
        <v>0</v>
      </c>
      <c r="Z90" s="22"/>
      <c r="AE90" s="39"/>
      <c r="AF90" s="15">
        <f>_xlfn.XLOOKUP(AH90,'Kriterie-verdier'!$D$2:$D$4,'Kriterie-verdier'!$A$2:$A$4,0,1,1)</f>
        <v>0</v>
      </c>
      <c r="AG90" s="15">
        <f>_xlfn.XLOOKUP(AI90,'Kriterie-verdier'!$D$2:$D$4,'Kriterie-verdier'!$A$2:$A$4,0,1,1)</f>
        <v>0</v>
      </c>
      <c r="AH90" t="str">
        <f>IFERROR(AVERAGE(_xlfn.XLOOKUP(AA90,'Kriterie-verdier'!$A$2:$A$4,'Kriterie-verdier'!$B$2:$B$4), _xlfn.XLOOKUP(AB90,'Kriterie-verdier'!$A$2:$A$4,'Kriterie-verdier'!$B$2:$B$4), _xlfn.XLOOKUP(AC90,'Kriterie-verdier'!$A$2:$A$4,'Kriterie-verdier'!$B$2:$B$4), _xlfn.XLOOKUP(AD90,'Kriterie-verdier'!$A$2:$A$4,'Kriterie-verdier'!$B$2:$B$4)),"")</f>
        <v/>
      </c>
      <c r="AI90" t="str">
        <f>IFERROR(_xlfn.XLOOKUP(AE90,'Kriterie-verdier'!$A$2:$A$4,'Kriterie-verdier'!$B$2:$B$4),"")</f>
        <v/>
      </c>
      <c r="AK90" s="23" t="b">
        <v>0</v>
      </c>
    </row>
    <row r="91" spans="1:37" ht="16" x14ac:dyDescent="0.2">
      <c r="A91" t="s">
        <v>177</v>
      </c>
      <c r="B91">
        <v>32</v>
      </c>
      <c r="C91" s="23" t="b">
        <v>0</v>
      </c>
      <c r="D91" s="23" t="b">
        <v>0</v>
      </c>
      <c r="E91" s="23" t="b">
        <v>0</v>
      </c>
      <c r="F91" s="12" t="s">
        <v>178</v>
      </c>
      <c r="G91" s="12" t="s">
        <v>65</v>
      </c>
      <c r="I91" t="s">
        <v>179</v>
      </c>
      <c r="J91" s="21" t="s">
        <v>180</v>
      </c>
      <c r="M91">
        <v>2023</v>
      </c>
      <c r="N91" s="21" t="s">
        <v>177</v>
      </c>
      <c r="P91" s="10" t="s">
        <v>50</v>
      </c>
      <c r="S91" s="10" t="s">
        <v>55</v>
      </c>
      <c r="T91" s="10" t="s">
        <v>55</v>
      </c>
      <c r="U91">
        <f>_xlfn.XLOOKUP(S91,'Lavterskel-verdier'!$A$2:$A$4,'Lavterskel-verdier'!$B$2:$B$4,0)</f>
        <v>1</v>
      </c>
      <c r="V91">
        <f>_xlfn.XLOOKUP(T91,'Lavterskel-verdier'!$A$2:$A$4,'Lavterskel-verdier'!$B$2:$B$4,0)</f>
        <v>1</v>
      </c>
      <c r="W91">
        <f>IFERROR(AVERAGEIF(U91:V91,"&lt;&gt;0"), "")</f>
        <v>1</v>
      </c>
      <c r="X91" s="13"/>
      <c r="Y91" s="13"/>
      <c r="Z91" s="22"/>
      <c r="AE91" s="39"/>
      <c r="AF91">
        <f>_xlfn.XLOOKUP(AH91,'Kriterie-verdier'!$D$2:$D$4,'Kriterie-verdier'!$A$2:$A$4,0,1,1)</f>
        <v>0</v>
      </c>
      <c r="AG91">
        <f>_xlfn.XLOOKUP(AI91,'Kriterie-verdier'!$D$2:$D$4,'Kriterie-verdier'!$A$2:$A$4,0,1,1)</f>
        <v>0</v>
      </c>
      <c r="AH91" t="str">
        <f>IFERROR(AVERAGE(_xlfn.XLOOKUP(AA91,'Kriterie-verdier'!$A$2:$A$4,'Kriterie-verdier'!$B$2:$B$4), _xlfn.XLOOKUP(AB91,'Kriterie-verdier'!$A$2:$A$4,'Kriterie-verdier'!$B$2:$B$4), _xlfn.XLOOKUP(AC91,'Kriterie-verdier'!$A$2:$A$4,'Kriterie-verdier'!$B$2:$B$4), _xlfn.XLOOKUP(AD91,'Kriterie-verdier'!$A$2:$A$4,'Kriterie-verdier'!$B$2:$B$4)),"")</f>
        <v/>
      </c>
      <c r="AI91" t="str">
        <f>IFERROR(_xlfn.XLOOKUP(AE91,'Kriterie-verdier'!$A$2:$A$4,'Kriterie-verdier'!$B$2:$B$4),"")</f>
        <v/>
      </c>
      <c r="AK91" s="23" t="b">
        <v>0</v>
      </c>
    </row>
    <row r="92" spans="1:37" ht="16" x14ac:dyDescent="0.2">
      <c r="A92" t="s">
        <v>186</v>
      </c>
      <c r="B92">
        <v>34</v>
      </c>
      <c r="C92" s="23" t="b">
        <v>0</v>
      </c>
      <c r="D92" s="23" t="b">
        <v>0</v>
      </c>
      <c r="E92" s="23" t="b">
        <v>0</v>
      </c>
      <c r="F92" s="12" t="s">
        <v>187</v>
      </c>
      <c r="G92" s="12" t="s">
        <v>88</v>
      </c>
      <c r="H92" t="s">
        <v>188</v>
      </c>
      <c r="I92" t="s">
        <v>189</v>
      </c>
      <c r="M92">
        <v>2023</v>
      </c>
      <c r="N92" s="21" t="s">
        <v>186</v>
      </c>
      <c r="P92" s="10" t="s">
        <v>50</v>
      </c>
      <c r="S92" s="10" t="s">
        <v>55</v>
      </c>
      <c r="T92" s="10" t="s">
        <v>55</v>
      </c>
      <c r="U92">
        <f>_xlfn.XLOOKUP(S92,'Lavterskel-verdier'!$A$2:$A$4,'Lavterskel-verdier'!$B$2:$B$4,0)</f>
        <v>1</v>
      </c>
      <c r="V92">
        <f>_xlfn.XLOOKUP(T92,'Lavterskel-verdier'!$A$2:$A$4,'Lavterskel-verdier'!$B$2:$B$4,0)</f>
        <v>1</v>
      </c>
      <c r="W92">
        <f>IFERROR(AVERAGEIF(U92:V92,"&lt;&gt;0"), "")</f>
        <v>1</v>
      </c>
      <c r="X92" s="13"/>
      <c r="Y92" s="13"/>
      <c r="Z92" s="22"/>
      <c r="AE92" s="39"/>
      <c r="AF92">
        <f>_xlfn.XLOOKUP(AH92,'Kriterie-verdier'!$D$2:$D$4,'Kriterie-verdier'!$A$2:$A$4,0,1,1)</f>
        <v>0</v>
      </c>
      <c r="AG92">
        <f>_xlfn.XLOOKUP(AI92,'Kriterie-verdier'!$D$2:$D$4,'Kriterie-verdier'!$A$2:$A$4,0,1,1)</f>
        <v>0</v>
      </c>
      <c r="AH92" t="str">
        <f>IFERROR(AVERAGE(_xlfn.XLOOKUP(AA92,'Kriterie-verdier'!$A$2:$A$4,'Kriterie-verdier'!$B$2:$B$4), _xlfn.XLOOKUP(AB92,'Kriterie-verdier'!$A$2:$A$4,'Kriterie-verdier'!$B$2:$B$4), _xlfn.XLOOKUP(AC92,'Kriterie-verdier'!$A$2:$A$4,'Kriterie-verdier'!$B$2:$B$4), _xlfn.XLOOKUP(AD92,'Kriterie-verdier'!$A$2:$A$4,'Kriterie-verdier'!$B$2:$B$4)),"")</f>
        <v/>
      </c>
      <c r="AI92" t="str">
        <f>IFERROR(_xlfn.XLOOKUP(AE92,'Kriterie-verdier'!$A$2:$A$4,'Kriterie-verdier'!$B$2:$B$4),"")</f>
        <v/>
      </c>
      <c r="AK92" s="23" t="b">
        <v>0</v>
      </c>
    </row>
    <row r="93" spans="1:37" ht="16" x14ac:dyDescent="0.2">
      <c r="A93" t="s">
        <v>190</v>
      </c>
      <c r="B93">
        <v>35</v>
      </c>
      <c r="C93" s="23" t="b">
        <v>0</v>
      </c>
      <c r="D93" s="23" t="b">
        <v>0</v>
      </c>
      <c r="E93" s="23" t="b">
        <v>0</v>
      </c>
      <c r="F93" s="12"/>
      <c r="G93" s="12" t="s">
        <v>88</v>
      </c>
      <c r="M93">
        <v>2023</v>
      </c>
      <c r="N93" s="21" t="s">
        <v>190</v>
      </c>
      <c r="P93" s="10" t="s">
        <v>50</v>
      </c>
      <c r="S93" s="10" t="s">
        <v>51</v>
      </c>
      <c r="T93" s="10" t="s">
        <v>51</v>
      </c>
      <c r="U93">
        <f>_xlfn.XLOOKUP(S93,'Lavterskel-verdier'!$A$2:$A$4,'Lavterskel-verdier'!$B$2:$B$4,0)</f>
        <v>2</v>
      </c>
      <c r="V93">
        <f>_xlfn.XLOOKUP(T93,'Lavterskel-verdier'!$A$2:$A$4,'Lavterskel-verdier'!$B$2:$B$4,0)</f>
        <v>2</v>
      </c>
      <c r="W93">
        <f>IFERROR(AVERAGEIF(U93:V93,"&lt;&gt;0"), "")</f>
        <v>2</v>
      </c>
      <c r="X93" s="13"/>
      <c r="Y93" s="13"/>
      <c r="Z93" s="22"/>
      <c r="AE93" s="39"/>
      <c r="AF93">
        <f>_xlfn.XLOOKUP(AH93,'Kriterie-verdier'!$D$2:$D$4,'Kriterie-verdier'!$A$2:$A$4,0,1,1)</f>
        <v>0</v>
      </c>
      <c r="AG93">
        <f>_xlfn.XLOOKUP(AI93,'Kriterie-verdier'!$D$2:$D$4,'Kriterie-verdier'!$A$2:$A$4,0,1,1)</f>
        <v>0</v>
      </c>
      <c r="AH93" t="str">
        <f>IFERROR(AVERAGE(_xlfn.XLOOKUP(AA93,'Kriterie-verdier'!$A$2:$A$4,'Kriterie-verdier'!$B$2:$B$4), _xlfn.XLOOKUP(AB93,'Kriterie-verdier'!$A$2:$A$4,'Kriterie-verdier'!$B$2:$B$4), _xlfn.XLOOKUP(AC93,'Kriterie-verdier'!$A$2:$A$4,'Kriterie-verdier'!$B$2:$B$4), _xlfn.XLOOKUP(AD93,'Kriterie-verdier'!$A$2:$A$4,'Kriterie-verdier'!$B$2:$B$4)),"")</f>
        <v/>
      </c>
      <c r="AI93" t="str">
        <f>IFERROR(_xlfn.XLOOKUP(AE93,'Kriterie-verdier'!$A$2:$A$4,'Kriterie-verdier'!$B$2:$B$4),"")</f>
        <v/>
      </c>
      <c r="AK93" s="23" t="b">
        <v>0</v>
      </c>
    </row>
    <row r="94" spans="1:37" ht="16" x14ac:dyDescent="0.2">
      <c r="A94" t="s">
        <v>194</v>
      </c>
      <c r="B94">
        <v>37</v>
      </c>
      <c r="C94" s="23" t="b">
        <v>0</v>
      </c>
      <c r="D94" s="23" t="b">
        <v>0</v>
      </c>
      <c r="E94" s="23" t="b">
        <v>0</v>
      </c>
      <c r="F94" s="12" t="s">
        <v>195</v>
      </c>
      <c r="G94" s="12" t="s">
        <v>107</v>
      </c>
      <c r="I94" t="s">
        <v>196</v>
      </c>
      <c r="J94" s="21" t="s">
        <v>197</v>
      </c>
      <c r="M94">
        <v>2023</v>
      </c>
      <c r="N94" s="21" t="s">
        <v>194</v>
      </c>
      <c r="P94" s="10" t="s">
        <v>50</v>
      </c>
      <c r="S94" s="10" t="s">
        <v>51</v>
      </c>
      <c r="T94" s="10" t="s">
        <v>51</v>
      </c>
      <c r="U94">
        <f>_xlfn.XLOOKUP(S94,'Lavterskel-verdier'!$A$2:$A$4,'Lavterskel-verdier'!$B$2:$B$4,0)</f>
        <v>2</v>
      </c>
      <c r="V94">
        <f>_xlfn.XLOOKUP(T94,'Lavterskel-verdier'!$A$2:$A$4,'Lavterskel-verdier'!$B$2:$B$4,0)</f>
        <v>2</v>
      </c>
      <c r="W94">
        <f>IFERROR(AVERAGEIF(U94:V94,"&lt;&gt;0"), "")</f>
        <v>2</v>
      </c>
      <c r="X94" s="13"/>
      <c r="Y94" s="13"/>
      <c r="Z94" s="22"/>
      <c r="AE94" s="39"/>
      <c r="AF94">
        <f>_xlfn.XLOOKUP(AH94,'Kriterie-verdier'!$D$2:$D$4,'Kriterie-verdier'!$A$2:$A$4,0,1,1)</f>
        <v>0</v>
      </c>
      <c r="AG94">
        <f>_xlfn.XLOOKUP(AI94,'Kriterie-verdier'!$D$2:$D$4,'Kriterie-verdier'!$A$2:$A$4,0,1,1)</f>
        <v>0</v>
      </c>
      <c r="AH94" t="str">
        <f>IFERROR(AVERAGE(_xlfn.XLOOKUP(AA94,'Kriterie-verdier'!$A$2:$A$4,'Kriterie-verdier'!$B$2:$B$4), _xlfn.XLOOKUP(AB94,'Kriterie-verdier'!$A$2:$A$4,'Kriterie-verdier'!$B$2:$B$4), _xlfn.XLOOKUP(AC94,'Kriterie-verdier'!$A$2:$A$4,'Kriterie-verdier'!$B$2:$B$4), _xlfn.XLOOKUP(AD94,'Kriterie-verdier'!$A$2:$A$4,'Kriterie-verdier'!$B$2:$B$4)),"")</f>
        <v/>
      </c>
      <c r="AI94" t="str">
        <f>IFERROR(_xlfn.XLOOKUP(AE94,'Kriterie-verdier'!$A$2:$A$4,'Kriterie-verdier'!$B$2:$B$4),"")</f>
        <v/>
      </c>
      <c r="AK94" s="23" t="b">
        <v>0</v>
      </c>
    </row>
    <row r="95" spans="1:37" ht="16" x14ac:dyDescent="0.2">
      <c r="A95" t="s">
        <v>199</v>
      </c>
      <c r="B95">
        <v>39</v>
      </c>
      <c r="C95" s="23" t="b">
        <v>0</v>
      </c>
      <c r="D95" s="23" t="b">
        <v>1</v>
      </c>
      <c r="E95" s="23" t="b">
        <v>0</v>
      </c>
      <c r="F95" s="12" t="s">
        <v>200</v>
      </c>
      <c r="G95" s="12" t="s">
        <v>47</v>
      </c>
      <c r="I95" s="29" t="s">
        <v>121</v>
      </c>
      <c r="J95" s="21" t="s">
        <v>201</v>
      </c>
      <c r="M95">
        <v>2023</v>
      </c>
      <c r="N95" s="21" t="s">
        <v>202</v>
      </c>
      <c r="O95" s="21" t="s">
        <v>203</v>
      </c>
      <c r="P95" s="10" t="s">
        <v>50</v>
      </c>
      <c r="R95" s="12" t="s">
        <v>204</v>
      </c>
      <c r="S95" s="10"/>
      <c r="T95" s="10"/>
      <c r="U95">
        <f>_xlfn.XLOOKUP(S95,'Lavterskel-verdier'!$A$2:$A$4,'Lavterskel-verdier'!$B$2:$B$4,0)</f>
        <v>0</v>
      </c>
      <c r="V95">
        <f>_xlfn.XLOOKUP(T95,'Lavterskel-verdier'!$A$2:$A$4,'Lavterskel-verdier'!$B$2:$B$4,0)</f>
        <v>0</v>
      </c>
      <c r="W95" t="str">
        <f>IFERROR(AVERAGEIF(U95:V95,"&lt;&gt;0"), "")</f>
        <v/>
      </c>
      <c r="X95" s="13"/>
      <c r="Y95" s="13"/>
      <c r="Z95" s="22"/>
      <c r="AE95" s="39"/>
      <c r="AF95">
        <f>_xlfn.XLOOKUP(AH95,'Kriterie-verdier'!$D$2:$D$4,'Kriterie-verdier'!$A$2:$A$4,0,1,1)</f>
        <v>0</v>
      </c>
      <c r="AG95">
        <f>_xlfn.XLOOKUP(AI95,'Kriterie-verdier'!$D$2:$D$4,'Kriterie-verdier'!$A$2:$A$4,0,1,1)</f>
        <v>0</v>
      </c>
      <c r="AH95" t="str">
        <f>IFERROR(AVERAGE(_xlfn.XLOOKUP(AA95,'Kriterie-verdier'!$A$2:$A$4,'Kriterie-verdier'!$B$2:$B$4), _xlfn.XLOOKUP(AB95,'Kriterie-verdier'!$A$2:$A$4,'Kriterie-verdier'!$B$2:$B$4), _xlfn.XLOOKUP(AC95,'Kriterie-verdier'!$A$2:$A$4,'Kriterie-verdier'!$B$2:$B$4), _xlfn.XLOOKUP(AD95,'Kriterie-verdier'!$A$2:$A$4,'Kriterie-verdier'!$B$2:$B$4)),"")</f>
        <v/>
      </c>
      <c r="AI95" t="str">
        <f>IFERROR(_xlfn.XLOOKUP(AE95,'Kriterie-verdier'!$A$2:$A$4,'Kriterie-verdier'!$B$2:$B$4),"")</f>
        <v/>
      </c>
      <c r="AK95" s="23" t="b">
        <v>0</v>
      </c>
    </row>
    <row r="96" spans="1:37" ht="16" x14ac:dyDescent="0.2">
      <c r="A96" t="s">
        <v>205</v>
      </c>
      <c r="B96">
        <v>40</v>
      </c>
      <c r="C96" s="23" t="b">
        <v>1</v>
      </c>
      <c r="D96" s="23" t="b">
        <v>0</v>
      </c>
      <c r="E96" s="23" t="b">
        <v>0</v>
      </c>
      <c r="F96" s="12"/>
      <c r="G96" s="12" t="s">
        <v>65</v>
      </c>
      <c r="H96" t="s">
        <v>206</v>
      </c>
      <c r="M96">
        <v>2023</v>
      </c>
      <c r="N96" s="21" t="s">
        <v>207</v>
      </c>
      <c r="P96" s="10" t="s">
        <v>50</v>
      </c>
      <c r="S96" s="10"/>
      <c r="T96" s="10"/>
      <c r="U96">
        <f>_xlfn.XLOOKUP(S96,'Lavterskel-verdier'!$A$2:$A$4,'Lavterskel-verdier'!$B$2:$B$4,0)</f>
        <v>0</v>
      </c>
      <c r="V96">
        <f>_xlfn.XLOOKUP(T96,'Lavterskel-verdier'!$A$2:$A$4,'Lavterskel-verdier'!$B$2:$B$4,0)</f>
        <v>0</v>
      </c>
      <c r="W96" t="str">
        <f>IFERROR(AVERAGEIF(U96:V96,"&lt;&gt;0"), "")</f>
        <v/>
      </c>
      <c r="X96" s="13"/>
      <c r="Y96" s="13"/>
      <c r="Z96" s="22"/>
      <c r="AE96" s="39"/>
      <c r="AF96">
        <f>_xlfn.XLOOKUP(AH96,'Kriterie-verdier'!$D$2:$D$4,'Kriterie-verdier'!$A$2:$A$4,0,1,1)</f>
        <v>0</v>
      </c>
      <c r="AG96">
        <f>_xlfn.XLOOKUP(AI96,'Kriterie-verdier'!$D$2:$D$4,'Kriterie-verdier'!$A$2:$A$4,0,1,1)</f>
        <v>0</v>
      </c>
      <c r="AH96" t="str">
        <f>IFERROR(AVERAGE(_xlfn.XLOOKUP(AA96,'Kriterie-verdier'!$A$2:$A$4,'Kriterie-verdier'!$B$2:$B$4), _xlfn.XLOOKUP(AB96,'Kriterie-verdier'!$A$2:$A$4,'Kriterie-verdier'!$B$2:$B$4), _xlfn.XLOOKUP(AC96,'Kriterie-verdier'!$A$2:$A$4,'Kriterie-verdier'!$B$2:$B$4), _xlfn.XLOOKUP(AD96,'Kriterie-verdier'!$A$2:$A$4,'Kriterie-verdier'!$B$2:$B$4)),"")</f>
        <v/>
      </c>
      <c r="AI96" t="str">
        <f>IFERROR(_xlfn.XLOOKUP(AE96,'Kriterie-verdier'!$A$2:$A$4,'Kriterie-verdier'!$B$2:$B$4),"")</f>
        <v/>
      </c>
      <c r="AK96" s="23" t="b">
        <v>0</v>
      </c>
    </row>
    <row r="97" spans="1:37" ht="32" x14ac:dyDescent="0.2">
      <c r="A97" t="s">
        <v>208</v>
      </c>
      <c r="B97">
        <v>41</v>
      </c>
      <c r="C97" s="23" t="b">
        <v>1</v>
      </c>
      <c r="D97" s="23" t="b">
        <v>0</v>
      </c>
      <c r="E97" s="23" t="b">
        <v>0</v>
      </c>
      <c r="F97" s="12"/>
      <c r="G97" s="12" t="s">
        <v>65</v>
      </c>
      <c r="H97" t="s">
        <v>206</v>
      </c>
      <c r="M97">
        <v>2023</v>
      </c>
      <c r="N97" s="21" t="s">
        <v>208</v>
      </c>
      <c r="P97" s="10" t="s">
        <v>50</v>
      </c>
      <c r="S97" s="10"/>
      <c r="T97" s="10"/>
      <c r="U97">
        <f>_xlfn.XLOOKUP(S97,'Lavterskel-verdier'!$A$2:$A$4,'Lavterskel-verdier'!$B$2:$B$4,0)</f>
        <v>0</v>
      </c>
      <c r="V97">
        <f>_xlfn.XLOOKUP(T97,'Lavterskel-verdier'!$A$2:$A$4,'Lavterskel-verdier'!$B$2:$B$4,0)</f>
        <v>0</v>
      </c>
      <c r="W97" t="str">
        <f>IFERROR(AVERAGEIF(U97:V97,"&lt;&gt;0"), "")</f>
        <v/>
      </c>
      <c r="X97" s="13"/>
      <c r="Y97" s="13"/>
      <c r="Z97" s="22"/>
      <c r="AE97" s="39"/>
      <c r="AF97">
        <f>_xlfn.XLOOKUP(AH97,'Kriterie-verdier'!$D$2:$D$4,'Kriterie-verdier'!$A$2:$A$4,0,1,1)</f>
        <v>0</v>
      </c>
      <c r="AG97">
        <f>_xlfn.XLOOKUP(AI97,'Kriterie-verdier'!$D$2:$D$4,'Kriterie-verdier'!$A$2:$A$4,0,1,1)</f>
        <v>0</v>
      </c>
      <c r="AH97" t="str">
        <f>IFERROR(AVERAGE(_xlfn.XLOOKUP(AA97,'Kriterie-verdier'!$A$2:$A$4,'Kriterie-verdier'!$B$2:$B$4), _xlfn.XLOOKUP(AB97,'Kriterie-verdier'!$A$2:$A$4,'Kriterie-verdier'!$B$2:$B$4), _xlfn.XLOOKUP(AC97,'Kriterie-verdier'!$A$2:$A$4,'Kriterie-verdier'!$B$2:$B$4), _xlfn.XLOOKUP(AD97,'Kriterie-verdier'!$A$2:$A$4,'Kriterie-verdier'!$B$2:$B$4)),"")</f>
        <v/>
      </c>
      <c r="AI97" t="str">
        <f>IFERROR(_xlfn.XLOOKUP(AE97,'Kriterie-verdier'!$A$2:$A$4,'Kriterie-verdier'!$B$2:$B$4),"")</f>
        <v/>
      </c>
      <c r="AK97" s="23" t="b">
        <v>0</v>
      </c>
    </row>
    <row r="98" spans="1:37" ht="16" x14ac:dyDescent="0.2">
      <c r="A98" t="s">
        <v>209</v>
      </c>
      <c r="B98">
        <v>42</v>
      </c>
      <c r="C98" s="23" t="b">
        <v>0</v>
      </c>
      <c r="D98" s="23" t="b">
        <v>0</v>
      </c>
      <c r="E98" s="23" t="b">
        <v>0</v>
      </c>
      <c r="F98" s="12" t="s">
        <v>210</v>
      </c>
      <c r="G98" s="12" t="s">
        <v>47</v>
      </c>
      <c r="I98" t="s">
        <v>211</v>
      </c>
      <c r="M98">
        <v>2023</v>
      </c>
      <c r="N98" s="21" t="s">
        <v>209</v>
      </c>
      <c r="P98" s="10" t="s">
        <v>50</v>
      </c>
      <c r="S98" s="10" t="s">
        <v>51</v>
      </c>
      <c r="T98" s="10" t="s">
        <v>109</v>
      </c>
      <c r="U98">
        <f>_xlfn.XLOOKUP(S98,'Lavterskel-verdier'!$A$2:$A$4,'Lavterskel-verdier'!$B$2:$B$4,0)</f>
        <v>2</v>
      </c>
      <c r="V98">
        <f>_xlfn.XLOOKUP(T98,'Lavterskel-verdier'!$A$2:$A$4,'Lavterskel-verdier'!$B$2:$B$4,0)</f>
        <v>3</v>
      </c>
      <c r="W98">
        <f>IFERROR(AVERAGEIF(U98:V98,"&lt;&gt;0"), "")</f>
        <v>2.5</v>
      </c>
      <c r="X98" s="13"/>
      <c r="Y98" s="13"/>
      <c r="Z98" s="22"/>
      <c r="AE98" s="39"/>
      <c r="AF98">
        <f>_xlfn.XLOOKUP(AH98,'Kriterie-verdier'!$D$2:$D$4,'Kriterie-verdier'!$A$2:$A$4,0,1,1)</f>
        <v>0</v>
      </c>
      <c r="AG98">
        <f>_xlfn.XLOOKUP(AI98,'Kriterie-verdier'!$D$2:$D$4,'Kriterie-verdier'!$A$2:$A$4,0,1,1)</f>
        <v>0</v>
      </c>
      <c r="AH98" t="str">
        <f>IFERROR(AVERAGE(_xlfn.XLOOKUP(AA98,'Kriterie-verdier'!$A$2:$A$4,'Kriterie-verdier'!$B$2:$B$4), _xlfn.XLOOKUP(AB98,'Kriterie-verdier'!$A$2:$A$4,'Kriterie-verdier'!$B$2:$B$4), _xlfn.XLOOKUP(AC98,'Kriterie-verdier'!$A$2:$A$4,'Kriterie-verdier'!$B$2:$B$4), _xlfn.XLOOKUP(AD98,'Kriterie-verdier'!$A$2:$A$4,'Kriterie-verdier'!$B$2:$B$4)),"")</f>
        <v/>
      </c>
      <c r="AI98" t="str">
        <f>IFERROR(_xlfn.XLOOKUP(AE98,'Kriterie-verdier'!$A$2:$A$4,'Kriterie-verdier'!$B$2:$B$4),"")</f>
        <v/>
      </c>
      <c r="AK98" s="23" t="b">
        <v>0</v>
      </c>
    </row>
    <row r="99" spans="1:37" ht="48" x14ac:dyDescent="0.2">
      <c r="A99" t="s">
        <v>212</v>
      </c>
      <c r="B99">
        <v>43</v>
      </c>
      <c r="C99" s="23" t="b">
        <v>0</v>
      </c>
      <c r="D99" s="23" t="b">
        <v>0</v>
      </c>
      <c r="E99" s="23" t="b">
        <v>0</v>
      </c>
      <c r="F99" s="12" t="s">
        <v>213</v>
      </c>
      <c r="G99" s="12" t="s">
        <v>47</v>
      </c>
      <c r="I99" t="s">
        <v>214</v>
      </c>
      <c r="M99">
        <v>2023</v>
      </c>
      <c r="N99" s="21" t="s">
        <v>215</v>
      </c>
      <c r="P99" s="10" t="s">
        <v>50</v>
      </c>
      <c r="S99" s="10"/>
      <c r="T99" s="10" t="s">
        <v>51</v>
      </c>
      <c r="U99">
        <f>_xlfn.XLOOKUP(S99,'Lavterskel-verdier'!$A$2:$A$4,'Lavterskel-verdier'!$B$2:$B$4,0)</f>
        <v>0</v>
      </c>
      <c r="V99">
        <f>_xlfn.XLOOKUP(T99,'Lavterskel-verdier'!$A$2:$A$4,'Lavterskel-verdier'!$B$2:$B$4,0)</f>
        <v>2</v>
      </c>
      <c r="W99">
        <f>IFERROR(AVERAGEIF(U99:V99,"&lt;&gt;0"), "")</f>
        <v>2</v>
      </c>
      <c r="X99" s="13"/>
      <c r="Y99" s="13"/>
      <c r="Z99" s="22"/>
      <c r="AE99" s="39"/>
      <c r="AF99">
        <f>_xlfn.XLOOKUP(AH99,'Kriterie-verdier'!$D$2:$D$4,'Kriterie-verdier'!$A$2:$A$4,0,1,1)</f>
        <v>0</v>
      </c>
      <c r="AG99">
        <f>_xlfn.XLOOKUP(AI99,'Kriterie-verdier'!$D$2:$D$4,'Kriterie-verdier'!$A$2:$A$4,0,1,1)</f>
        <v>0</v>
      </c>
      <c r="AH99" t="str">
        <f>IFERROR(AVERAGE(_xlfn.XLOOKUP(AA99,'Kriterie-verdier'!$A$2:$A$4,'Kriterie-verdier'!$B$2:$B$4), _xlfn.XLOOKUP(AB99,'Kriterie-verdier'!$A$2:$A$4,'Kriterie-verdier'!$B$2:$B$4), _xlfn.XLOOKUP(AC99,'Kriterie-verdier'!$A$2:$A$4,'Kriterie-verdier'!$B$2:$B$4), _xlfn.XLOOKUP(AD99,'Kriterie-verdier'!$A$2:$A$4,'Kriterie-verdier'!$B$2:$B$4)),"")</f>
        <v/>
      </c>
      <c r="AI99" t="str">
        <f>IFERROR(_xlfn.XLOOKUP(AE99,'Kriterie-verdier'!$A$2:$A$4,'Kriterie-verdier'!$B$2:$B$4),"")</f>
        <v/>
      </c>
      <c r="AK99" s="23" t="b">
        <v>0</v>
      </c>
    </row>
    <row r="100" spans="1:37" ht="16" x14ac:dyDescent="0.2">
      <c r="A100" t="s">
        <v>216</v>
      </c>
      <c r="B100">
        <v>44</v>
      </c>
      <c r="C100" s="23" t="b">
        <v>0</v>
      </c>
      <c r="D100" s="23" t="b">
        <v>0</v>
      </c>
      <c r="E100" s="23" t="b">
        <v>0</v>
      </c>
      <c r="F100" s="12" t="s">
        <v>217</v>
      </c>
      <c r="G100" s="12" t="s">
        <v>65</v>
      </c>
      <c r="H100" t="s">
        <v>218</v>
      </c>
      <c r="I100" t="s">
        <v>219</v>
      </c>
      <c r="J100" s="21" t="s">
        <v>220</v>
      </c>
      <c r="M100">
        <v>2023</v>
      </c>
      <c r="N100" s="21" t="s">
        <v>221</v>
      </c>
      <c r="O100" s="21" t="s">
        <v>222</v>
      </c>
      <c r="P100" s="10" t="s">
        <v>50</v>
      </c>
      <c r="S100" s="10" t="s">
        <v>55</v>
      </c>
      <c r="T100" s="10" t="s">
        <v>55</v>
      </c>
      <c r="U100">
        <f>_xlfn.XLOOKUP(S100,'Lavterskel-verdier'!$A$2:$A$4,'Lavterskel-verdier'!$B$2:$B$4,0)</f>
        <v>1</v>
      </c>
      <c r="V100">
        <f>_xlfn.XLOOKUP(T100,'Lavterskel-verdier'!$A$2:$A$4,'Lavterskel-verdier'!$B$2:$B$4,0)</f>
        <v>1</v>
      </c>
      <c r="W100">
        <f>IFERROR(AVERAGEIF(U100:V100,"&lt;&gt;0"), "")</f>
        <v>1</v>
      </c>
      <c r="X100" s="13"/>
      <c r="Y100" s="13"/>
      <c r="Z100" s="22"/>
      <c r="AE100" s="39"/>
      <c r="AF100">
        <f>_xlfn.XLOOKUP(AH100,'Kriterie-verdier'!$D$2:$D$4,'Kriterie-verdier'!$A$2:$A$4,0,1,1)</f>
        <v>0</v>
      </c>
      <c r="AG100">
        <f>_xlfn.XLOOKUP(AI100,'Kriterie-verdier'!$D$2:$D$4,'Kriterie-verdier'!$A$2:$A$4,0,1,1)</f>
        <v>0</v>
      </c>
      <c r="AH100" t="str">
        <f>IFERROR(AVERAGE(_xlfn.XLOOKUP(AA100,'Kriterie-verdier'!$A$2:$A$4,'Kriterie-verdier'!$B$2:$B$4), _xlfn.XLOOKUP(AB100,'Kriterie-verdier'!$A$2:$A$4,'Kriterie-verdier'!$B$2:$B$4), _xlfn.XLOOKUP(AC100,'Kriterie-verdier'!$A$2:$A$4,'Kriterie-verdier'!$B$2:$B$4), _xlfn.XLOOKUP(AD100,'Kriterie-verdier'!$A$2:$A$4,'Kriterie-verdier'!$B$2:$B$4)),"")</f>
        <v/>
      </c>
      <c r="AI100" t="str">
        <f>IFERROR(_xlfn.XLOOKUP(AE100,'Kriterie-verdier'!$A$2:$A$4,'Kriterie-verdier'!$B$2:$B$4),"")</f>
        <v/>
      </c>
      <c r="AK100" s="23" t="b">
        <v>0</v>
      </c>
    </row>
    <row r="101" spans="1:37" ht="16" x14ac:dyDescent="0.2">
      <c r="A101" t="s">
        <v>223</v>
      </c>
      <c r="B101">
        <v>45</v>
      </c>
      <c r="C101" s="23" t="b">
        <v>0</v>
      </c>
      <c r="D101" s="23" t="b">
        <v>1</v>
      </c>
      <c r="E101" s="23" t="b">
        <v>1</v>
      </c>
      <c r="F101" s="12" t="s">
        <v>224</v>
      </c>
      <c r="G101" s="12" t="s">
        <v>47</v>
      </c>
      <c r="H101" t="s">
        <v>225</v>
      </c>
      <c r="M101">
        <v>2023</v>
      </c>
      <c r="N101" s="21" t="s">
        <v>223</v>
      </c>
      <c r="P101" s="10" t="s">
        <v>50</v>
      </c>
      <c r="S101" s="10"/>
      <c r="T101" s="10"/>
      <c r="U101">
        <f>_xlfn.XLOOKUP(S101,'Lavterskel-verdier'!$A$2:$A$4,'Lavterskel-verdier'!$B$2:$B$4,0)</f>
        <v>0</v>
      </c>
      <c r="V101">
        <f>_xlfn.XLOOKUP(T101,'Lavterskel-verdier'!$A$2:$A$4,'Lavterskel-verdier'!$B$2:$B$4,0)</f>
        <v>0</v>
      </c>
      <c r="W101" t="str">
        <f>IFERROR(AVERAGEIF(U101:V101,"&lt;&gt;0"), "")</f>
        <v/>
      </c>
      <c r="X101" s="13"/>
      <c r="Y101" s="13"/>
      <c r="Z101" s="22"/>
      <c r="AE101" s="39"/>
      <c r="AF101">
        <f>_xlfn.XLOOKUP(AH101,'Kriterie-verdier'!$D$2:$D$4,'Kriterie-verdier'!$A$2:$A$4,0,1,1)</f>
        <v>0</v>
      </c>
      <c r="AG101">
        <f>_xlfn.XLOOKUP(AI101,'Kriterie-verdier'!$D$2:$D$4,'Kriterie-verdier'!$A$2:$A$4,0,1,1)</f>
        <v>0</v>
      </c>
      <c r="AH101" t="str">
        <f>IFERROR(AVERAGE(_xlfn.XLOOKUP(AA101,'Kriterie-verdier'!$A$2:$A$4,'Kriterie-verdier'!$B$2:$B$4), _xlfn.XLOOKUP(AB101,'Kriterie-verdier'!$A$2:$A$4,'Kriterie-verdier'!$B$2:$B$4), _xlfn.XLOOKUP(AC101,'Kriterie-verdier'!$A$2:$A$4,'Kriterie-verdier'!$B$2:$B$4), _xlfn.XLOOKUP(AD101,'Kriterie-verdier'!$A$2:$A$4,'Kriterie-verdier'!$B$2:$B$4)),"")</f>
        <v/>
      </c>
      <c r="AI101" t="str">
        <f>IFERROR(_xlfn.XLOOKUP(AE101,'Kriterie-verdier'!$A$2:$A$4,'Kriterie-verdier'!$B$2:$B$4),"")</f>
        <v/>
      </c>
      <c r="AK101" s="23" t="b">
        <v>0</v>
      </c>
    </row>
    <row r="102" spans="1:37" ht="16" x14ac:dyDescent="0.2">
      <c r="A102" t="s">
        <v>226</v>
      </c>
      <c r="B102">
        <v>46</v>
      </c>
      <c r="C102" s="23" t="b">
        <v>1</v>
      </c>
      <c r="D102" s="23" t="b">
        <v>0</v>
      </c>
      <c r="E102" s="23" t="b">
        <v>0</v>
      </c>
      <c r="F102" t="s">
        <v>227</v>
      </c>
      <c r="G102" s="12" t="s">
        <v>65</v>
      </c>
      <c r="M102">
        <v>2023</v>
      </c>
      <c r="N102" s="21" t="s">
        <v>227</v>
      </c>
      <c r="P102" s="10" t="s">
        <v>50</v>
      </c>
      <c r="S102" s="10"/>
      <c r="T102" s="10"/>
      <c r="U102">
        <f>_xlfn.XLOOKUP(S102,'Lavterskel-verdier'!$A$2:$A$4,'Lavterskel-verdier'!$B$2:$B$4,0)</f>
        <v>0</v>
      </c>
      <c r="V102">
        <f>_xlfn.XLOOKUP(T102,'Lavterskel-verdier'!$A$2:$A$4,'Lavterskel-verdier'!$B$2:$B$4,0)</f>
        <v>0</v>
      </c>
      <c r="W102" t="str">
        <f>IFERROR(AVERAGEIF(U102:V102,"&lt;&gt;0"), "")</f>
        <v/>
      </c>
      <c r="X102" s="13"/>
      <c r="Y102" s="13"/>
      <c r="Z102" s="22"/>
      <c r="AE102" s="39"/>
      <c r="AF102">
        <f>_xlfn.XLOOKUP(AH102,'Kriterie-verdier'!$D$2:$D$4,'Kriterie-verdier'!$A$2:$A$4,0,1,1)</f>
        <v>0</v>
      </c>
      <c r="AG102">
        <f>_xlfn.XLOOKUP(AI102,'Kriterie-verdier'!$D$2:$D$4,'Kriterie-verdier'!$A$2:$A$4,0,1,1)</f>
        <v>0</v>
      </c>
      <c r="AH102" t="str">
        <f>IFERROR(AVERAGE(_xlfn.XLOOKUP(AA102,'Kriterie-verdier'!$A$2:$A$4,'Kriterie-verdier'!$B$2:$B$4), _xlfn.XLOOKUP(AB102,'Kriterie-verdier'!$A$2:$A$4,'Kriterie-verdier'!$B$2:$B$4), _xlfn.XLOOKUP(AC102,'Kriterie-verdier'!$A$2:$A$4,'Kriterie-verdier'!$B$2:$B$4), _xlfn.XLOOKUP(AD102,'Kriterie-verdier'!$A$2:$A$4,'Kriterie-verdier'!$B$2:$B$4)),"")</f>
        <v/>
      </c>
      <c r="AI102" t="str">
        <f>IFERROR(_xlfn.XLOOKUP(AE102,'Kriterie-verdier'!$A$2:$A$4,'Kriterie-verdier'!$B$2:$B$4),"")</f>
        <v/>
      </c>
      <c r="AK102" s="23" t="b">
        <v>0</v>
      </c>
    </row>
    <row r="103" spans="1:37" ht="32" x14ac:dyDescent="0.2">
      <c r="A103" t="s">
        <v>234</v>
      </c>
      <c r="B103">
        <v>48</v>
      </c>
      <c r="C103" s="23" t="b">
        <v>0</v>
      </c>
      <c r="D103" s="23" t="b">
        <v>0</v>
      </c>
      <c r="E103" s="23" t="b">
        <v>0</v>
      </c>
      <c r="F103" s="12" t="s">
        <v>235</v>
      </c>
      <c r="G103" s="12" t="s">
        <v>107</v>
      </c>
      <c r="I103" t="s">
        <v>125</v>
      </c>
      <c r="M103">
        <v>2022</v>
      </c>
      <c r="N103" s="21" t="s">
        <v>236</v>
      </c>
      <c r="P103" s="10" t="s">
        <v>50</v>
      </c>
      <c r="S103" s="10" t="s">
        <v>55</v>
      </c>
      <c r="T103" s="10"/>
      <c r="U103">
        <f>_xlfn.XLOOKUP(S103,'Lavterskel-verdier'!$A$2:$A$4,'Lavterskel-verdier'!$B$2:$B$4,0)</f>
        <v>1</v>
      </c>
      <c r="V103">
        <f>_xlfn.XLOOKUP(T103,'Lavterskel-verdier'!$A$2:$A$4,'Lavterskel-verdier'!$B$2:$B$4,0)</f>
        <v>0</v>
      </c>
      <c r="W103">
        <f>IFERROR(AVERAGEIF(U103:V103,"&lt;&gt;0"), "")</f>
        <v>1</v>
      </c>
      <c r="X103" s="13"/>
      <c r="Y103" s="13"/>
      <c r="Z103" s="22"/>
      <c r="AE103" s="39"/>
      <c r="AF103">
        <f>_xlfn.XLOOKUP(AH103,'Kriterie-verdier'!$D$2:$D$4,'Kriterie-verdier'!$A$2:$A$4,0,1,1)</f>
        <v>0</v>
      </c>
      <c r="AG103">
        <f>_xlfn.XLOOKUP(AI103,'Kriterie-verdier'!$D$2:$D$4,'Kriterie-verdier'!$A$2:$A$4,0,1,1)</f>
        <v>0</v>
      </c>
      <c r="AH103" t="str">
        <f>IFERROR(AVERAGE(_xlfn.XLOOKUP(AA103,'Kriterie-verdier'!$A$2:$A$4,'Kriterie-verdier'!$B$2:$B$4), _xlfn.XLOOKUP(AB103,'Kriterie-verdier'!$A$2:$A$4,'Kriterie-verdier'!$B$2:$B$4), _xlfn.XLOOKUP(AC103,'Kriterie-verdier'!$A$2:$A$4,'Kriterie-verdier'!$B$2:$B$4), _xlfn.XLOOKUP(AD103,'Kriterie-verdier'!$A$2:$A$4,'Kriterie-verdier'!$B$2:$B$4)),"")</f>
        <v/>
      </c>
      <c r="AI103" t="str">
        <f>IFERROR(_xlfn.XLOOKUP(AE103,'Kriterie-verdier'!$A$2:$A$4,'Kriterie-verdier'!$B$2:$B$4),"")</f>
        <v/>
      </c>
      <c r="AK103" s="23" t="b">
        <v>0</v>
      </c>
    </row>
    <row r="104" spans="1:37" ht="32" x14ac:dyDescent="0.2">
      <c r="A104" t="s">
        <v>245</v>
      </c>
      <c r="B104">
        <v>51</v>
      </c>
      <c r="C104" s="23" t="b">
        <v>0</v>
      </c>
      <c r="D104" s="23" t="b">
        <v>0</v>
      </c>
      <c r="E104" s="23" t="b">
        <v>1</v>
      </c>
      <c r="F104" s="12"/>
      <c r="G104" s="12" t="s">
        <v>47</v>
      </c>
      <c r="H104" t="s">
        <v>246</v>
      </c>
      <c r="K104" t="s">
        <v>247</v>
      </c>
      <c r="M104">
        <v>2022</v>
      </c>
      <c r="N104" s="21" t="s">
        <v>245</v>
      </c>
      <c r="P104" s="10" t="s">
        <v>50</v>
      </c>
      <c r="S104" s="10" t="s">
        <v>109</v>
      </c>
      <c r="T104" s="10" t="s">
        <v>109</v>
      </c>
      <c r="U104">
        <f>_xlfn.XLOOKUP(S104,'Lavterskel-verdier'!$A$2:$A$4,'Lavterskel-verdier'!$B$2:$B$4,0)</f>
        <v>3</v>
      </c>
      <c r="V104">
        <f>_xlfn.XLOOKUP(T104,'Lavterskel-verdier'!$A$2:$A$4,'Lavterskel-verdier'!$B$2:$B$4,0)</f>
        <v>3</v>
      </c>
      <c r="W104">
        <f>IFERROR(AVERAGEIF(U104:V104,"&lt;&gt;0"), "")</f>
        <v>3</v>
      </c>
      <c r="X104" s="13"/>
      <c r="Y104" s="13" t="b">
        <v>0</v>
      </c>
      <c r="Z104" s="22"/>
      <c r="AE104" s="39"/>
      <c r="AF104">
        <f>_xlfn.XLOOKUP(AH104,'Kriterie-verdier'!$D$2:$D$4,'Kriterie-verdier'!$A$2:$A$4,0,1,1)</f>
        <v>0</v>
      </c>
      <c r="AG104">
        <f>_xlfn.XLOOKUP(AI104,'Kriterie-verdier'!$D$2:$D$4,'Kriterie-verdier'!$A$2:$A$4,0,1,1)</f>
        <v>0</v>
      </c>
      <c r="AH104" t="str">
        <f>IFERROR(AVERAGE(_xlfn.XLOOKUP(AA104,'Kriterie-verdier'!$A$2:$A$4,'Kriterie-verdier'!$B$2:$B$4), _xlfn.XLOOKUP(AB104,'Kriterie-verdier'!$A$2:$A$4,'Kriterie-verdier'!$B$2:$B$4), _xlfn.XLOOKUP(AC104,'Kriterie-verdier'!$A$2:$A$4,'Kriterie-verdier'!$B$2:$B$4), _xlfn.XLOOKUP(AD104,'Kriterie-verdier'!$A$2:$A$4,'Kriterie-verdier'!$B$2:$B$4)),"")</f>
        <v/>
      </c>
      <c r="AI104" t="str">
        <f>IFERROR(_xlfn.XLOOKUP(AE104,'Kriterie-verdier'!$A$2:$A$4,'Kriterie-verdier'!$B$2:$B$4),"")</f>
        <v/>
      </c>
      <c r="AK104" s="23" t="b">
        <v>0</v>
      </c>
    </row>
    <row r="105" spans="1:37" ht="16" x14ac:dyDescent="0.2">
      <c r="A105" t="s">
        <v>248</v>
      </c>
      <c r="B105">
        <v>52</v>
      </c>
      <c r="C105" s="23" t="b">
        <v>0</v>
      </c>
      <c r="D105" s="23" t="b">
        <v>0</v>
      </c>
      <c r="E105" s="23" t="b">
        <v>0</v>
      </c>
      <c r="F105" s="12" t="s">
        <v>249</v>
      </c>
      <c r="G105" s="12" t="s">
        <v>88</v>
      </c>
      <c r="H105" t="s">
        <v>250</v>
      </c>
      <c r="I105" t="s">
        <v>251</v>
      </c>
      <c r="M105">
        <v>2022</v>
      </c>
      <c r="N105" s="21" t="s">
        <v>252</v>
      </c>
      <c r="P105" s="10" t="s">
        <v>50</v>
      </c>
      <c r="S105" s="10"/>
      <c r="T105" s="10"/>
      <c r="U105">
        <f>_xlfn.XLOOKUP(S105,'Lavterskel-verdier'!$A$2:$A$4,'Lavterskel-verdier'!$B$2:$B$4,0)</f>
        <v>0</v>
      </c>
      <c r="V105">
        <f>_xlfn.XLOOKUP(T105,'Lavterskel-verdier'!$A$2:$A$4,'Lavterskel-verdier'!$B$2:$B$4,0)</f>
        <v>0</v>
      </c>
      <c r="W105" t="str">
        <f>IFERROR(AVERAGEIF(U105:V105,"&lt;&gt;0"), "")</f>
        <v/>
      </c>
      <c r="X105" s="13"/>
      <c r="Y105" s="13"/>
      <c r="Z105" s="22"/>
      <c r="AE105" s="39"/>
      <c r="AF105">
        <f>_xlfn.XLOOKUP(AH105,'Kriterie-verdier'!$D$2:$D$4,'Kriterie-verdier'!$A$2:$A$4,0,1,1)</f>
        <v>0</v>
      </c>
      <c r="AG105">
        <f>_xlfn.XLOOKUP(AI105,'Kriterie-verdier'!$D$2:$D$4,'Kriterie-verdier'!$A$2:$A$4,0,1,1)</f>
        <v>0</v>
      </c>
      <c r="AH105" t="str">
        <f>IFERROR(AVERAGE(_xlfn.XLOOKUP(AA105,'Kriterie-verdier'!$A$2:$A$4,'Kriterie-verdier'!$B$2:$B$4), _xlfn.XLOOKUP(AB105,'Kriterie-verdier'!$A$2:$A$4,'Kriterie-verdier'!$B$2:$B$4), _xlfn.XLOOKUP(AC105,'Kriterie-verdier'!$A$2:$A$4,'Kriterie-verdier'!$B$2:$B$4), _xlfn.XLOOKUP(AD105,'Kriterie-verdier'!$A$2:$A$4,'Kriterie-verdier'!$B$2:$B$4)),"")</f>
        <v/>
      </c>
      <c r="AI105" t="str">
        <f>IFERROR(_xlfn.XLOOKUP(AE105,'Kriterie-verdier'!$A$2:$A$4,'Kriterie-verdier'!$B$2:$B$4),"")</f>
        <v/>
      </c>
      <c r="AK105" s="23" t="b">
        <v>0</v>
      </c>
    </row>
    <row r="106" spans="1:37" ht="16" x14ac:dyDescent="0.2">
      <c r="A106" t="s">
        <v>253</v>
      </c>
      <c r="B106">
        <v>53</v>
      </c>
      <c r="C106" s="23" t="b">
        <v>1</v>
      </c>
      <c r="D106" s="23" t="b">
        <v>0</v>
      </c>
      <c r="E106" s="23" t="b">
        <v>0</v>
      </c>
      <c r="F106" s="12" t="s">
        <v>254</v>
      </c>
      <c r="G106" s="12" t="s">
        <v>65</v>
      </c>
      <c r="H106" t="s">
        <v>255</v>
      </c>
      <c r="I106" t="s">
        <v>125</v>
      </c>
      <c r="K106" t="s">
        <v>256</v>
      </c>
      <c r="L106" t="s">
        <v>96</v>
      </c>
      <c r="M106">
        <v>2022</v>
      </c>
      <c r="N106" s="21" t="s">
        <v>253</v>
      </c>
      <c r="P106" s="10" t="s">
        <v>50</v>
      </c>
      <c r="S106" s="10"/>
      <c r="T106" s="10"/>
      <c r="U106">
        <f>_xlfn.XLOOKUP(S106,'Lavterskel-verdier'!$A$2:$A$4,'Lavterskel-verdier'!$B$2:$B$4,0)</f>
        <v>0</v>
      </c>
      <c r="V106">
        <f>_xlfn.XLOOKUP(T106,'Lavterskel-verdier'!$A$2:$A$4,'Lavterskel-verdier'!$B$2:$B$4,0)</f>
        <v>0</v>
      </c>
      <c r="W106" t="str">
        <f>IFERROR(AVERAGEIF(U106:V106,"&lt;&gt;0"), "")</f>
        <v/>
      </c>
      <c r="X106" s="13"/>
      <c r="Y106" s="13"/>
      <c r="Z106" s="22"/>
      <c r="AE106" s="39"/>
      <c r="AF106">
        <f>_xlfn.XLOOKUP(AH106,'Kriterie-verdier'!$D$2:$D$4,'Kriterie-verdier'!$A$2:$A$4,0,1,1)</f>
        <v>0</v>
      </c>
      <c r="AG106">
        <f>_xlfn.XLOOKUP(AI106,'Kriterie-verdier'!$D$2:$D$4,'Kriterie-verdier'!$A$2:$A$4,0,1,1)</f>
        <v>0</v>
      </c>
      <c r="AH106" t="str">
        <f>IFERROR(AVERAGE(_xlfn.XLOOKUP(AA106,'Kriterie-verdier'!$A$2:$A$4,'Kriterie-verdier'!$B$2:$B$4), _xlfn.XLOOKUP(AB106,'Kriterie-verdier'!$A$2:$A$4,'Kriterie-verdier'!$B$2:$B$4), _xlfn.XLOOKUP(AC106,'Kriterie-verdier'!$A$2:$A$4,'Kriterie-verdier'!$B$2:$B$4), _xlfn.XLOOKUP(AD106,'Kriterie-verdier'!$A$2:$A$4,'Kriterie-verdier'!$B$2:$B$4)),"")</f>
        <v/>
      </c>
      <c r="AI106" t="str">
        <f>IFERROR(_xlfn.XLOOKUP(AE106,'Kriterie-verdier'!$A$2:$A$4,'Kriterie-verdier'!$B$2:$B$4),"")</f>
        <v/>
      </c>
      <c r="AK106" s="23" t="b">
        <v>0</v>
      </c>
    </row>
    <row r="107" spans="1:37" ht="16" x14ac:dyDescent="0.2">
      <c r="A107" t="s">
        <v>257</v>
      </c>
      <c r="B107">
        <v>54</v>
      </c>
      <c r="C107" s="23" t="b">
        <v>1</v>
      </c>
      <c r="D107" s="23" t="b">
        <v>0</v>
      </c>
      <c r="E107" s="23" t="b">
        <v>0</v>
      </c>
      <c r="F107" s="12"/>
      <c r="G107" s="12" t="s">
        <v>65</v>
      </c>
      <c r="H107" t="s">
        <v>258</v>
      </c>
      <c r="M107">
        <v>2022</v>
      </c>
      <c r="N107" s="21" t="s">
        <v>257</v>
      </c>
      <c r="P107" s="10" t="s">
        <v>50</v>
      </c>
      <c r="S107" s="10"/>
      <c r="T107" s="10"/>
      <c r="U107">
        <f>_xlfn.XLOOKUP(S107,'Lavterskel-verdier'!$A$2:$A$4,'Lavterskel-verdier'!$B$2:$B$4,0)</f>
        <v>0</v>
      </c>
      <c r="V107">
        <f>_xlfn.XLOOKUP(T107,'Lavterskel-verdier'!$A$2:$A$4,'Lavterskel-verdier'!$B$2:$B$4,0)</f>
        <v>0</v>
      </c>
      <c r="W107" t="str">
        <f>IFERROR(AVERAGEIF(U107:V107,"&lt;&gt;0"), "")</f>
        <v/>
      </c>
      <c r="X107" s="13"/>
      <c r="Y107" s="13"/>
      <c r="Z107" s="22"/>
      <c r="AE107" s="39"/>
      <c r="AF107">
        <f>_xlfn.XLOOKUP(AH107,'Kriterie-verdier'!$D$2:$D$4,'Kriterie-verdier'!$A$2:$A$4,0,1,1)</f>
        <v>0</v>
      </c>
      <c r="AG107">
        <f>_xlfn.XLOOKUP(AI107,'Kriterie-verdier'!$D$2:$D$4,'Kriterie-verdier'!$A$2:$A$4,0,1,1)</f>
        <v>0</v>
      </c>
      <c r="AH107" t="str">
        <f>IFERROR(AVERAGE(_xlfn.XLOOKUP(AA107,'Kriterie-verdier'!$A$2:$A$4,'Kriterie-verdier'!$B$2:$B$4), _xlfn.XLOOKUP(AB107,'Kriterie-verdier'!$A$2:$A$4,'Kriterie-verdier'!$B$2:$B$4), _xlfn.XLOOKUP(AC107,'Kriterie-verdier'!$A$2:$A$4,'Kriterie-verdier'!$B$2:$B$4), _xlfn.XLOOKUP(AD107,'Kriterie-verdier'!$A$2:$A$4,'Kriterie-verdier'!$B$2:$B$4)),"")</f>
        <v/>
      </c>
      <c r="AI107" t="str">
        <f>IFERROR(_xlfn.XLOOKUP(AE107,'Kriterie-verdier'!$A$2:$A$4,'Kriterie-verdier'!$B$2:$B$4),"")</f>
        <v/>
      </c>
      <c r="AK107" s="23" t="b">
        <v>0</v>
      </c>
    </row>
    <row r="108" spans="1:37" ht="16" x14ac:dyDescent="0.2">
      <c r="A108" t="s">
        <v>259</v>
      </c>
      <c r="B108">
        <v>55</v>
      </c>
      <c r="C108" s="23" t="b">
        <v>0</v>
      </c>
      <c r="D108" s="23" t="b">
        <v>0</v>
      </c>
      <c r="E108" s="23" t="b">
        <v>0</v>
      </c>
      <c r="F108" s="12" t="s">
        <v>260</v>
      </c>
      <c r="G108" s="12" t="s">
        <v>47</v>
      </c>
      <c r="I108" t="s">
        <v>261</v>
      </c>
      <c r="M108">
        <v>2022</v>
      </c>
      <c r="N108" s="21" t="s">
        <v>259</v>
      </c>
      <c r="P108" s="10" t="s">
        <v>50</v>
      </c>
      <c r="S108" s="10" t="s">
        <v>51</v>
      </c>
      <c r="T108" s="10" t="s">
        <v>51</v>
      </c>
      <c r="U108">
        <f>_xlfn.XLOOKUP(S108,'Lavterskel-verdier'!$A$2:$A$4,'Lavterskel-verdier'!$B$2:$B$4,0)</f>
        <v>2</v>
      </c>
      <c r="V108">
        <f>_xlfn.XLOOKUP(T108,'Lavterskel-verdier'!$A$2:$A$4,'Lavterskel-verdier'!$B$2:$B$4,0)</f>
        <v>2</v>
      </c>
      <c r="W108">
        <f>IFERROR(AVERAGEIF(U108:V108,"&lt;&gt;0"), "")</f>
        <v>2</v>
      </c>
      <c r="X108" s="13"/>
      <c r="Y108" s="13"/>
      <c r="Z108" s="22"/>
      <c r="AE108" s="39"/>
      <c r="AF108">
        <f>_xlfn.XLOOKUP(AH108,'Kriterie-verdier'!$D$2:$D$4,'Kriterie-verdier'!$A$2:$A$4,0,1,1)</f>
        <v>0</v>
      </c>
      <c r="AG108">
        <f>_xlfn.XLOOKUP(AI108,'Kriterie-verdier'!$D$2:$D$4,'Kriterie-verdier'!$A$2:$A$4,0,1,1)</f>
        <v>0</v>
      </c>
      <c r="AH108" t="str">
        <f>IFERROR(AVERAGE(_xlfn.XLOOKUP(AA108,'Kriterie-verdier'!$A$2:$A$4,'Kriterie-verdier'!$B$2:$B$4), _xlfn.XLOOKUP(AB108,'Kriterie-verdier'!$A$2:$A$4,'Kriterie-verdier'!$B$2:$B$4), _xlfn.XLOOKUP(AC108,'Kriterie-verdier'!$A$2:$A$4,'Kriterie-verdier'!$B$2:$B$4), _xlfn.XLOOKUP(AD108,'Kriterie-verdier'!$A$2:$A$4,'Kriterie-verdier'!$B$2:$B$4)),"")</f>
        <v/>
      </c>
      <c r="AI108" t="str">
        <f>IFERROR(_xlfn.XLOOKUP(AE108,'Kriterie-verdier'!$A$2:$A$4,'Kriterie-verdier'!$B$2:$B$4),"")</f>
        <v/>
      </c>
      <c r="AK108" s="23" t="b">
        <v>0</v>
      </c>
    </row>
    <row r="109" spans="1:37" ht="16" x14ac:dyDescent="0.2">
      <c r="A109" t="s">
        <v>262</v>
      </c>
      <c r="B109">
        <v>56</v>
      </c>
      <c r="C109" s="23" t="b">
        <v>1</v>
      </c>
      <c r="D109" s="23" t="b">
        <v>0</v>
      </c>
      <c r="E109" s="23" t="b">
        <v>0</v>
      </c>
      <c r="F109" s="12"/>
      <c r="G109" s="12" t="s">
        <v>65</v>
      </c>
      <c r="M109">
        <v>2022</v>
      </c>
      <c r="N109" s="21" t="s">
        <v>262</v>
      </c>
      <c r="P109" s="10" t="s">
        <v>50</v>
      </c>
      <c r="S109" s="10"/>
      <c r="T109" s="10"/>
      <c r="U109">
        <f>_xlfn.XLOOKUP(S109,'Lavterskel-verdier'!$A$2:$A$4,'Lavterskel-verdier'!$B$2:$B$4,0)</f>
        <v>0</v>
      </c>
      <c r="V109">
        <f>_xlfn.XLOOKUP(T109,'Lavterskel-verdier'!$A$2:$A$4,'Lavterskel-verdier'!$B$2:$B$4,0)</f>
        <v>0</v>
      </c>
      <c r="W109" t="str">
        <f>IFERROR(AVERAGEIF(U109:V109,"&lt;&gt;0"), "")</f>
        <v/>
      </c>
      <c r="X109" s="13"/>
      <c r="Y109" s="13"/>
      <c r="Z109" s="22"/>
      <c r="AE109" s="39"/>
      <c r="AF109">
        <f>_xlfn.XLOOKUP(AH109,'Kriterie-verdier'!$D$2:$D$4,'Kriterie-verdier'!$A$2:$A$4,0,1,1)</f>
        <v>0</v>
      </c>
      <c r="AG109">
        <f>_xlfn.XLOOKUP(AI109,'Kriterie-verdier'!$D$2:$D$4,'Kriterie-verdier'!$A$2:$A$4,0,1,1)</f>
        <v>0</v>
      </c>
      <c r="AH109" t="str">
        <f>IFERROR(AVERAGE(_xlfn.XLOOKUP(AA109,'Kriterie-verdier'!$A$2:$A$4,'Kriterie-verdier'!$B$2:$B$4), _xlfn.XLOOKUP(AB109,'Kriterie-verdier'!$A$2:$A$4,'Kriterie-verdier'!$B$2:$B$4), _xlfn.XLOOKUP(AC109,'Kriterie-verdier'!$A$2:$A$4,'Kriterie-verdier'!$B$2:$B$4), _xlfn.XLOOKUP(AD109,'Kriterie-verdier'!$A$2:$A$4,'Kriterie-verdier'!$B$2:$B$4)),"")</f>
        <v/>
      </c>
      <c r="AI109" t="str">
        <f>IFERROR(_xlfn.XLOOKUP(AE109,'Kriterie-verdier'!$A$2:$A$4,'Kriterie-verdier'!$B$2:$B$4),"")</f>
        <v/>
      </c>
      <c r="AK109" s="23" t="b">
        <v>0</v>
      </c>
    </row>
    <row r="110" spans="1:37" ht="32" x14ac:dyDescent="0.2">
      <c r="A110" t="s">
        <v>267</v>
      </c>
      <c r="B110">
        <v>58</v>
      </c>
      <c r="C110" s="23" t="b">
        <v>1</v>
      </c>
      <c r="D110" s="23" t="b">
        <v>0</v>
      </c>
      <c r="E110" s="23" t="b">
        <v>0</v>
      </c>
      <c r="F110" s="12"/>
      <c r="G110" s="12"/>
      <c r="H110" t="s">
        <v>268</v>
      </c>
      <c r="M110">
        <v>2022</v>
      </c>
      <c r="N110" s="21" t="s">
        <v>267</v>
      </c>
      <c r="P110" s="10" t="s">
        <v>50</v>
      </c>
      <c r="S110" s="10"/>
      <c r="T110" s="10"/>
      <c r="U110">
        <f>_xlfn.XLOOKUP(S110,'Lavterskel-verdier'!$A$2:$A$4,'Lavterskel-verdier'!$B$2:$B$4,0)</f>
        <v>0</v>
      </c>
      <c r="V110">
        <f>_xlfn.XLOOKUP(T110,'Lavterskel-verdier'!$A$2:$A$4,'Lavterskel-verdier'!$B$2:$B$4,0)</f>
        <v>0</v>
      </c>
      <c r="W110" t="str">
        <f>IFERROR(AVERAGEIF(U110:V110,"&lt;&gt;0"), "")</f>
        <v/>
      </c>
      <c r="X110" s="13"/>
      <c r="Y110" s="13"/>
      <c r="Z110" s="22"/>
      <c r="AE110" s="39"/>
      <c r="AF110">
        <f>_xlfn.XLOOKUP(AH110,'Kriterie-verdier'!$D$2:$D$4,'Kriterie-verdier'!$A$2:$A$4,0,1,1)</f>
        <v>0</v>
      </c>
      <c r="AG110">
        <f>_xlfn.XLOOKUP(AI110,'Kriterie-verdier'!$D$2:$D$4,'Kriterie-verdier'!$A$2:$A$4,0,1,1)</f>
        <v>0</v>
      </c>
      <c r="AH110" t="str">
        <f>IFERROR(AVERAGE(_xlfn.XLOOKUP(AA110,'Kriterie-verdier'!$A$2:$A$4,'Kriterie-verdier'!$B$2:$B$4), _xlfn.XLOOKUP(AB110,'Kriterie-verdier'!$A$2:$A$4,'Kriterie-verdier'!$B$2:$B$4), _xlfn.XLOOKUP(AC110,'Kriterie-verdier'!$A$2:$A$4,'Kriterie-verdier'!$B$2:$B$4), _xlfn.XLOOKUP(AD110,'Kriterie-verdier'!$A$2:$A$4,'Kriterie-verdier'!$B$2:$B$4)),"")</f>
        <v/>
      </c>
      <c r="AI110" t="str">
        <f>IFERROR(_xlfn.XLOOKUP(AE110,'Kriterie-verdier'!$A$2:$A$4,'Kriterie-verdier'!$B$2:$B$4),"")</f>
        <v/>
      </c>
      <c r="AK110" s="23" t="b">
        <v>0</v>
      </c>
    </row>
    <row r="111" spans="1:37" ht="32" x14ac:dyDescent="0.2">
      <c r="A111" t="s">
        <v>269</v>
      </c>
      <c r="B111">
        <v>59</v>
      </c>
      <c r="C111" s="23" t="b">
        <v>0</v>
      </c>
      <c r="D111" s="23" t="b">
        <v>0</v>
      </c>
      <c r="E111" s="23" t="b">
        <v>0</v>
      </c>
      <c r="F111" s="12" t="s">
        <v>270</v>
      </c>
      <c r="G111" s="12" t="s">
        <v>88</v>
      </c>
      <c r="H111" t="s">
        <v>271</v>
      </c>
      <c r="I111" t="s">
        <v>122</v>
      </c>
      <c r="J111" s="21" t="s">
        <v>272</v>
      </c>
      <c r="K111" t="s">
        <v>273</v>
      </c>
      <c r="L111" t="s">
        <v>128</v>
      </c>
      <c r="M111">
        <v>2022</v>
      </c>
      <c r="N111" s="21" t="s">
        <v>269</v>
      </c>
      <c r="P111" s="10" t="s">
        <v>50</v>
      </c>
      <c r="S111" s="10" t="s">
        <v>51</v>
      </c>
      <c r="T111" s="10" t="s">
        <v>51</v>
      </c>
      <c r="U111">
        <f>_xlfn.XLOOKUP(S111,'Lavterskel-verdier'!$A$2:$A$4,'Lavterskel-verdier'!$B$2:$B$4,0)</f>
        <v>2</v>
      </c>
      <c r="V111">
        <f>_xlfn.XLOOKUP(T111,'Lavterskel-verdier'!$A$2:$A$4,'Lavterskel-verdier'!$B$2:$B$4,0)</f>
        <v>2</v>
      </c>
      <c r="W111">
        <f>IFERROR(AVERAGEIF(U111:V111,"&lt;&gt;0"), "")</f>
        <v>2</v>
      </c>
      <c r="X111" s="13"/>
      <c r="Y111" s="13"/>
      <c r="Z111" s="22"/>
      <c r="AE111" s="39"/>
      <c r="AF111">
        <f>_xlfn.XLOOKUP(AH111,'Kriterie-verdier'!$D$2:$D$4,'Kriterie-verdier'!$A$2:$A$4,0,1,1)</f>
        <v>0</v>
      </c>
      <c r="AG111">
        <f>_xlfn.XLOOKUP(AI111,'Kriterie-verdier'!$D$2:$D$4,'Kriterie-verdier'!$A$2:$A$4,0,1,1)</f>
        <v>0</v>
      </c>
      <c r="AH111" t="str">
        <f>IFERROR(AVERAGE(_xlfn.XLOOKUP(AA111,'Kriterie-verdier'!$A$2:$A$4,'Kriterie-verdier'!$B$2:$B$4), _xlfn.XLOOKUP(AB111,'Kriterie-verdier'!$A$2:$A$4,'Kriterie-verdier'!$B$2:$B$4), _xlfn.XLOOKUP(AC111,'Kriterie-verdier'!$A$2:$A$4,'Kriterie-verdier'!$B$2:$B$4), _xlfn.XLOOKUP(AD111,'Kriterie-verdier'!$A$2:$A$4,'Kriterie-verdier'!$B$2:$B$4)),"")</f>
        <v/>
      </c>
      <c r="AI111" t="str">
        <f>IFERROR(_xlfn.XLOOKUP(AE111,'Kriterie-verdier'!$A$2:$A$4,'Kriterie-verdier'!$B$2:$B$4),"")</f>
        <v/>
      </c>
      <c r="AK111" s="23" t="b">
        <v>0</v>
      </c>
    </row>
    <row r="112" spans="1:37" ht="16" x14ac:dyDescent="0.2">
      <c r="A112" t="s">
        <v>277</v>
      </c>
      <c r="B112">
        <v>61</v>
      </c>
      <c r="C112" s="23" t="b">
        <v>1</v>
      </c>
      <c r="D112" s="23" t="b">
        <v>0</v>
      </c>
      <c r="E112" s="23" t="b">
        <v>0</v>
      </c>
      <c r="F112" s="12" t="s">
        <v>278</v>
      </c>
      <c r="G112" s="12" t="s">
        <v>60</v>
      </c>
      <c r="I112" t="s">
        <v>279</v>
      </c>
      <c r="K112" t="s">
        <v>280</v>
      </c>
      <c r="M112">
        <v>2022</v>
      </c>
      <c r="N112" s="21" t="s">
        <v>277</v>
      </c>
      <c r="P112" s="10" t="s">
        <v>50</v>
      </c>
      <c r="S112" s="10" t="s">
        <v>55</v>
      </c>
      <c r="T112" s="10" t="s">
        <v>55</v>
      </c>
      <c r="U112">
        <f>_xlfn.XLOOKUP(S112,'Lavterskel-verdier'!$A$2:$A$4,'Lavterskel-verdier'!$B$2:$B$4,0)</f>
        <v>1</v>
      </c>
      <c r="V112">
        <f>_xlfn.XLOOKUP(T112,'Lavterskel-verdier'!$A$2:$A$4,'Lavterskel-verdier'!$B$2:$B$4,0)</f>
        <v>1</v>
      </c>
      <c r="W112">
        <f>IFERROR(AVERAGEIF(U112:V112,"&lt;&gt;0"), "")</f>
        <v>1</v>
      </c>
      <c r="X112" s="13"/>
      <c r="Y112" s="13"/>
      <c r="Z112" s="22"/>
      <c r="AE112" s="39"/>
      <c r="AF112">
        <f>_xlfn.XLOOKUP(AH112,'Kriterie-verdier'!$D$2:$D$4,'Kriterie-verdier'!$A$2:$A$4,0,1,1)</f>
        <v>0</v>
      </c>
      <c r="AG112">
        <f>_xlfn.XLOOKUP(AI112,'Kriterie-verdier'!$D$2:$D$4,'Kriterie-verdier'!$A$2:$A$4,0,1,1)</f>
        <v>0</v>
      </c>
      <c r="AH112" t="str">
        <f>IFERROR(AVERAGE(_xlfn.XLOOKUP(AA112,'Kriterie-verdier'!$A$2:$A$4,'Kriterie-verdier'!$B$2:$B$4), _xlfn.XLOOKUP(AB112,'Kriterie-verdier'!$A$2:$A$4,'Kriterie-verdier'!$B$2:$B$4), _xlfn.XLOOKUP(AC112,'Kriterie-verdier'!$A$2:$A$4,'Kriterie-verdier'!$B$2:$B$4), _xlfn.XLOOKUP(AD112,'Kriterie-verdier'!$A$2:$A$4,'Kriterie-verdier'!$B$2:$B$4)),"")</f>
        <v/>
      </c>
      <c r="AI112" t="str">
        <f>IFERROR(_xlfn.XLOOKUP(AE112,'Kriterie-verdier'!$A$2:$A$4,'Kriterie-verdier'!$B$2:$B$4),"")</f>
        <v/>
      </c>
      <c r="AK112" s="23" t="b">
        <v>0</v>
      </c>
    </row>
    <row r="113" spans="1:37" ht="16" x14ac:dyDescent="0.2">
      <c r="A113" t="s">
        <v>281</v>
      </c>
      <c r="B113">
        <v>62</v>
      </c>
      <c r="C113" s="23" t="b">
        <v>0</v>
      </c>
      <c r="D113" s="23" t="b">
        <v>0</v>
      </c>
      <c r="E113" s="23" t="b">
        <v>0</v>
      </c>
      <c r="F113" t="s">
        <v>282</v>
      </c>
      <c r="G113" s="12" t="s">
        <v>107</v>
      </c>
      <c r="I113" t="s">
        <v>283</v>
      </c>
      <c r="K113" t="s">
        <v>132</v>
      </c>
      <c r="M113">
        <v>2022</v>
      </c>
      <c r="N113" s="21" t="s">
        <v>281</v>
      </c>
      <c r="P113" s="10" t="s">
        <v>50</v>
      </c>
      <c r="S113" s="10" t="s">
        <v>55</v>
      </c>
      <c r="T113" s="10" t="s">
        <v>51</v>
      </c>
      <c r="U113">
        <f>_xlfn.XLOOKUP(S113,'Lavterskel-verdier'!$A$2:$A$4,'Lavterskel-verdier'!$B$2:$B$4,0)</f>
        <v>1</v>
      </c>
      <c r="V113">
        <f>_xlfn.XLOOKUP(T113,'Lavterskel-verdier'!$A$2:$A$4,'Lavterskel-verdier'!$B$2:$B$4,0)</f>
        <v>2</v>
      </c>
      <c r="W113">
        <f>IFERROR(AVERAGEIF(U113:V113,"&lt;&gt;0"), "")</f>
        <v>1.5</v>
      </c>
      <c r="X113" s="13"/>
      <c r="Y113" s="13"/>
      <c r="Z113" s="22"/>
      <c r="AE113" s="39"/>
      <c r="AF113">
        <f>_xlfn.XLOOKUP(AH113,'Kriterie-verdier'!$D$2:$D$4,'Kriterie-verdier'!$A$2:$A$4,0,1,1)</f>
        <v>0</v>
      </c>
      <c r="AG113">
        <f>_xlfn.XLOOKUP(AI113,'Kriterie-verdier'!$D$2:$D$4,'Kriterie-verdier'!$A$2:$A$4,0,1,1)</f>
        <v>0</v>
      </c>
      <c r="AH113" t="str">
        <f>IFERROR(AVERAGE(_xlfn.XLOOKUP(AA113,'Kriterie-verdier'!$A$2:$A$4,'Kriterie-verdier'!$B$2:$B$4), _xlfn.XLOOKUP(AB113,'Kriterie-verdier'!$A$2:$A$4,'Kriterie-verdier'!$B$2:$B$4), _xlfn.XLOOKUP(AC113,'Kriterie-verdier'!$A$2:$A$4,'Kriterie-verdier'!$B$2:$B$4), _xlfn.XLOOKUP(AD113,'Kriterie-verdier'!$A$2:$A$4,'Kriterie-verdier'!$B$2:$B$4)),"")</f>
        <v/>
      </c>
      <c r="AI113" t="str">
        <f>IFERROR(_xlfn.XLOOKUP(AE113,'Kriterie-verdier'!$A$2:$A$4,'Kriterie-verdier'!$B$2:$B$4),"")</f>
        <v/>
      </c>
      <c r="AK113" s="23" t="b">
        <v>0</v>
      </c>
    </row>
    <row r="114" spans="1:37" ht="16" x14ac:dyDescent="0.2">
      <c r="A114" t="s">
        <v>289</v>
      </c>
      <c r="B114">
        <v>64</v>
      </c>
      <c r="C114" s="23" t="b">
        <v>1</v>
      </c>
      <c r="D114" s="23" t="b">
        <v>0</v>
      </c>
      <c r="E114" s="23" t="b">
        <v>0</v>
      </c>
      <c r="F114" s="12" t="s">
        <v>290</v>
      </c>
      <c r="G114" s="12" t="s">
        <v>47</v>
      </c>
      <c r="I114" t="s">
        <v>291</v>
      </c>
      <c r="M114">
        <v>2021</v>
      </c>
      <c r="N114" s="21" t="s">
        <v>289</v>
      </c>
      <c r="P114" s="10" t="s">
        <v>50</v>
      </c>
      <c r="S114" s="10"/>
      <c r="T114" s="10"/>
      <c r="U114">
        <f>_xlfn.XLOOKUP(S114,'Lavterskel-verdier'!$A$2:$A$4,'Lavterskel-verdier'!$B$2:$B$4,0)</f>
        <v>0</v>
      </c>
      <c r="V114">
        <f>_xlfn.XLOOKUP(T114,'Lavterskel-verdier'!$A$2:$A$4,'Lavterskel-verdier'!$B$2:$B$4,0)</f>
        <v>0</v>
      </c>
      <c r="W114" t="str">
        <f>IFERROR(AVERAGEIF(U114:V114,"&lt;&gt;0"), "")</f>
        <v/>
      </c>
      <c r="X114" s="13"/>
      <c r="Y114" s="13"/>
      <c r="Z114" s="22"/>
      <c r="AE114" s="39"/>
      <c r="AF114">
        <f>_xlfn.XLOOKUP(AH114,'Kriterie-verdier'!$D$2:$D$4,'Kriterie-verdier'!$A$2:$A$4,0,1,1)</f>
        <v>0</v>
      </c>
      <c r="AG114">
        <f>_xlfn.XLOOKUP(AI114,'Kriterie-verdier'!$D$2:$D$4,'Kriterie-verdier'!$A$2:$A$4,0,1,1)</f>
        <v>0</v>
      </c>
      <c r="AH114" t="str">
        <f>IFERROR(AVERAGE(_xlfn.XLOOKUP(AA114,'Kriterie-verdier'!$A$2:$A$4,'Kriterie-verdier'!$B$2:$B$4), _xlfn.XLOOKUP(AB114,'Kriterie-verdier'!$A$2:$A$4,'Kriterie-verdier'!$B$2:$B$4), _xlfn.XLOOKUP(AC114,'Kriterie-verdier'!$A$2:$A$4,'Kriterie-verdier'!$B$2:$B$4), _xlfn.XLOOKUP(AD114,'Kriterie-verdier'!$A$2:$A$4,'Kriterie-verdier'!$B$2:$B$4)),"")</f>
        <v/>
      </c>
      <c r="AI114" t="str">
        <f>IFERROR(_xlfn.XLOOKUP(AE114,'Kriterie-verdier'!$A$2:$A$4,'Kriterie-verdier'!$B$2:$B$4),"")</f>
        <v/>
      </c>
      <c r="AK114" s="23" t="b">
        <v>0</v>
      </c>
    </row>
    <row r="115" spans="1:37" ht="16" x14ac:dyDescent="0.2">
      <c r="A115" t="s">
        <v>292</v>
      </c>
      <c r="B115">
        <v>65</v>
      </c>
      <c r="C115" s="23" t="b">
        <v>1</v>
      </c>
      <c r="D115" s="23" t="b">
        <v>0</v>
      </c>
      <c r="E115" s="23" t="b">
        <v>0</v>
      </c>
      <c r="F115" s="12" t="s">
        <v>293</v>
      </c>
      <c r="G115" s="12" t="s">
        <v>65</v>
      </c>
      <c r="H115" t="s">
        <v>294</v>
      </c>
      <c r="M115">
        <v>2021</v>
      </c>
      <c r="N115" s="21" t="s">
        <v>292</v>
      </c>
      <c r="P115" s="10" t="s">
        <v>50</v>
      </c>
      <c r="S115" s="10"/>
      <c r="T115" s="10"/>
      <c r="U115">
        <f>_xlfn.XLOOKUP(S115,'Lavterskel-verdier'!$A$2:$A$4,'Lavterskel-verdier'!$B$2:$B$4,0)</f>
        <v>0</v>
      </c>
      <c r="V115">
        <f>_xlfn.XLOOKUP(T115,'Lavterskel-verdier'!$A$2:$A$4,'Lavterskel-verdier'!$B$2:$B$4,0)</f>
        <v>0</v>
      </c>
      <c r="W115" t="str">
        <f>IFERROR(AVERAGEIF(U115:V115,"&lt;&gt;0"), "")</f>
        <v/>
      </c>
      <c r="X115" s="13"/>
      <c r="Y115" s="13"/>
      <c r="Z115" s="22"/>
      <c r="AE115" s="39"/>
      <c r="AF115">
        <f>_xlfn.XLOOKUP(AH115,'Kriterie-verdier'!$D$2:$D$4,'Kriterie-verdier'!$A$2:$A$4,0,1,1)</f>
        <v>0</v>
      </c>
      <c r="AG115">
        <f>_xlfn.XLOOKUP(AI115,'Kriterie-verdier'!$D$2:$D$4,'Kriterie-verdier'!$A$2:$A$4,0,1,1)</f>
        <v>0</v>
      </c>
      <c r="AH115" t="str">
        <f>IFERROR(AVERAGE(_xlfn.XLOOKUP(AA115,'Kriterie-verdier'!$A$2:$A$4,'Kriterie-verdier'!$B$2:$B$4), _xlfn.XLOOKUP(AB115,'Kriterie-verdier'!$A$2:$A$4,'Kriterie-verdier'!$B$2:$B$4), _xlfn.XLOOKUP(AC115,'Kriterie-verdier'!$A$2:$A$4,'Kriterie-verdier'!$B$2:$B$4), _xlfn.XLOOKUP(AD115,'Kriterie-verdier'!$A$2:$A$4,'Kriterie-verdier'!$B$2:$B$4)),"")</f>
        <v/>
      </c>
      <c r="AI115" t="str">
        <f>IFERROR(_xlfn.XLOOKUP(AE115,'Kriterie-verdier'!$A$2:$A$4,'Kriterie-verdier'!$B$2:$B$4),"")</f>
        <v/>
      </c>
      <c r="AK115" s="23" t="b">
        <v>0</v>
      </c>
    </row>
    <row r="116" spans="1:37" ht="32" x14ac:dyDescent="0.2">
      <c r="A116" t="s">
        <v>298</v>
      </c>
      <c r="B116">
        <v>67</v>
      </c>
      <c r="C116" s="23" t="b">
        <v>1</v>
      </c>
      <c r="D116" s="23" t="b">
        <v>0</v>
      </c>
      <c r="E116" s="23" t="b">
        <v>0</v>
      </c>
      <c r="F116" s="12"/>
      <c r="G116" s="12" t="s">
        <v>47</v>
      </c>
      <c r="H116" t="s">
        <v>299</v>
      </c>
      <c r="I116" t="s">
        <v>300</v>
      </c>
      <c r="K116" t="s">
        <v>301</v>
      </c>
      <c r="L116" t="s">
        <v>78</v>
      </c>
      <c r="M116">
        <v>2022</v>
      </c>
      <c r="P116" s="10" t="s">
        <v>79</v>
      </c>
      <c r="S116" s="10"/>
      <c r="T116" s="10"/>
      <c r="U116">
        <f>_xlfn.XLOOKUP(S116,'Lavterskel-verdier'!$A$2:$A$4,'Lavterskel-verdier'!$B$2:$B$4,0)</f>
        <v>0</v>
      </c>
      <c r="V116">
        <f>_xlfn.XLOOKUP(T116,'Lavterskel-verdier'!$A$2:$A$4,'Lavterskel-verdier'!$B$2:$B$4,0)</f>
        <v>0</v>
      </c>
      <c r="W116" t="str">
        <f>IFERROR(AVERAGEIF(U116:V116,"&lt;&gt;0"), "")</f>
        <v/>
      </c>
      <c r="X116" s="13"/>
      <c r="Y116" s="13"/>
      <c r="Z116" s="22"/>
      <c r="AE116" s="39"/>
      <c r="AF116">
        <f>_xlfn.XLOOKUP(AH116,'Kriterie-verdier'!$D$2:$D$4,'Kriterie-verdier'!$A$2:$A$4,0,1,1)</f>
        <v>0</v>
      </c>
      <c r="AG116">
        <f>_xlfn.XLOOKUP(AI116,'Kriterie-verdier'!$D$2:$D$4,'Kriterie-verdier'!$A$2:$A$4,0,1,1)</f>
        <v>0</v>
      </c>
      <c r="AH116" t="str">
        <f>IFERROR(AVERAGE(_xlfn.XLOOKUP(AA116,'Kriterie-verdier'!$A$2:$A$4,'Kriterie-verdier'!$B$2:$B$4), _xlfn.XLOOKUP(AB116,'Kriterie-verdier'!$A$2:$A$4,'Kriterie-verdier'!$B$2:$B$4), _xlfn.XLOOKUP(AC116,'Kriterie-verdier'!$A$2:$A$4,'Kriterie-verdier'!$B$2:$B$4), _xlfn.XLOOKUP(AD116,'Kriterie-verdier'!$A$2:$A$4,'Kriterie-verdier'!$B$2:$B$4)),"")</f>
        <v/>
      </c>
      <c r="AI116" t="str">
        <f>IFERROR(_xlfn.XLOOKUP(AE116,'Kriterie-verdier'!$A$2:$A$4,'Kriterie-verdier'!$B$2:$B$4),"")</f>
        <v/>
      </c>
      <c r="AK116" s="23" t="b">
        <v>0</v>
      </c>
    </row>
    <row r="117" spans="1:37" ht="16" x14ac:dyDescent="0.2">
      <c r="A117" t="s">
        <v>302</v>
      </c>
      <c r="B117">
        <v>68</v>
      </c>
      <c r="C117" s="23" t="b">
        <v>0</v>
      </c>
      <c r="D117" s="23" t="b">
        <v>1</v>
      </c>
      <c r="E117" s="23" t="b">
        <v>0</v>
      </c>
      <c r="F117" s="12"/>
      <c r="G117" s="12" t="s">
        <v>88</v>
      </c>
      <c r="K117" t="s">
        <v>48</v>
      </c>
      <c r="L117" t="s">
        <v>78</v>
      </c>
      <c r="M117">
        <v>2022</v>
      </c>
      <c r="P117" s="10" t="s">
        <v>79</v>
      </c>
      <c r="S117" s="10"/>
      <c r="T117" s="10"/>
      <c r="U117">
        <f>_xlfn.XLOOKUP(S117,'Lavterskel-verdier'!$A$2:$A$4,'Lavterskel-verdier'!$B$2:$B$4,0)</f>
        <v>0</v>
      </c>
      <c r="V117">
        <f>_xlfn.XLOOKUP(T117,'Lavterskel-verdier'!$A$2:$A$4,'Lavterskel-verdier'!$B$2:$B$4,0)</f>
        <v>0</v>
      </c>
      <c r="W117" t="str">
        <f>IFERROR(AVERAGEIF(U117:V117,"&lt;&gt;0"), "")</f>
        <v/>
      </c>
      <c r="X117" s="13"/>
      <c r="Y117" s="13"/>
      <c r="Z117" s="22"/>
      <c r="AE117" s="39"/>
      <c r="AF117">
        <f>_xlfn.XLOOKUP(AH117,'Kriterie-verdier'!$D$2:$D$4,'Kriterie-verdier'!$A$2:$A$4,0,1,1)</f>
        <v>0</v>
      </c>
      <c r="AG117">
        <f>_xlfn.XLOOKUP(AI117,'Kriterie-verdier'!$D$2:$D$4,'Kriterie-verdier'!$A$2:$A$4,0,1,1)</f>
        <v>0</v>
      </c>
      <c r="AH117" t="str">
        <f>IFERROR(AVERAGE(_xlfn.XLOOKUP(AA117,'Kriterie-verdier'!$A$2:$A$4,'Kriterie-verdier'!$B$2:$B$4), _xlfn.XLOOKUP(AB117,'Kriterie-verdier'!$A$2:$A$4,'Kriterie-verdier'!$B$2:$B$4), _xlfn.XLOOKUP(AC117,'Kriterie-verdier'!$A$2:$A$4,'Kriterie-verdier'!$B$2:$B$4), _xlfn.XLOOKUP(AD117,'Kriterie-verdier'!$A$2:$A$4,'Kriterie-verdier'!$B$2:$B$4)),"")</f>
        <v/>
      </c>
      <c r="AI117" t="str">
        <f>IFERROR(_xlfn.XLOOKUP(AE117,'Kriterie-verdier'!$A$2:$A$4,'Kriterie-verdier'!$B$2:$B$4),"")</f>
        <v/>
      </c>
      <c r="AK117" s="23" t="b">
        <v>0</v>
      </c>
    </row>
    <row r="118" spans="1:37" ht="16" x14ac:dyDescent="0.2">
      <c r="A118" s="27" t="s">
        <v>317</v>
      </c>
      <c r="B118">
        <v>74</v>
      </c>
      <c r="C118" s="23" t="b">
        <v>0</v>
      </c>
      <c r="D118" s="23" t="b">
        <v>0</v>
      </c>
      <c r="E118" s="23" t="b">
        <v>0</v>
      </c>
      <c r="F118" s="12" t="s">
        <v>76</v>
      </c>
      <c r="G118" s="12" t="s">
        <v>47</v>
      </c>
      <c r="I118" t="s">
        <v>77</v>
      </c>
      <c r="K118" t="s">
        <v>77</v>
      </c>
      <c r="L118" t="s">
        <v>78</v>
      </c>
      <c r="M118">
        <v>2022</v>
      </c>
      <c r="P118" s="10" t="s">
        <v>79</v>
      </c>
      <c r="S118" s="10" t="s">
        <v>51</v>
      </c>
      <c r="T118" s="10" t="s">
        <v>51</v>
      </c>
      <c r="U118">
        <f>_xlfn.XLOOKUP(S118,'Lavterskel-verdier'!$A$2:$A$4,'Lavterskel-verdier'!$B$2:$B$4,0)</f>
        <v>2</v>
      </c>
      <c r="V118">
        <f>_xlfn.XLOOKUP(T118,'Lavterskel-verdier'!$A$2:$A$4,'Lavterskel-verdier'!$B$2:$B$4,0)</f>
        <v>2</v>
      </c>
      <c r="W118">
        <f>IFERROR(AVERAGEIF(U118:V118,"&lt;&gt;0"), "")</f>
        <v>2</v>
      </c>
      <c r="X118" s="13"/>
      <c r="Y118" s="13"/>
      <c r="Z118" s="22"/>
      <c r="AE118" s="39"/>
      <c r="AF118">
        <f>_xlfn.XLOOKUP(AH118,'Kriterie-verdier'!$D$2:$D$4,'Kriterie-verdier'!$A$2:$A$4,0,1,1)</f>
        <v>0</v>
      </c>
      <c r="AG118">
        <f>_xlfn.XLOOKUP(AI118,'Kriterie-verdier'!$D$2:$D$4,'Kriterie-verdier'!$A$2:$A$4,0,1,1)</f>
        <v>0</v>
      </c>
      <c r="AH118" t="str">
        <f>IFERROR(AVERAGE(_xlfn.XLOOKUP(AA118,'Kriterie-verdier'!$A$2:$A$4,'Kriterie-verdier'!$B$2:$B$4), _xlfn.XLOOKUP(AB118,'Kriterie-verdier'!$A$2:$A$4,'Kriterie-verdier'!$B$2:$B$4), _xlfn.XLOOKUP(AC118,'Kriterie-verdier'!$A$2:$A$4,'Kriterie-verdier'!$B$2:$B$4), _xlfn.XLOOKUP(AD118,'Kriterie-verdier'!$A$2:$A$4,'Kriterie-verdier'!$B$2:$B$4)),"")</f>
        <v/>
      </c>
      <c r="AI118" t="str">
        <f>IFERROR(_xlfn.XLOOKUP(AE118,'Kriterie-verdier'!$A$2:$A$4,'Kriterie-verdier'!$B$2:$B$4),"")</f>
        <v/>
      </c>
      <c r="AK118" s="23" t="b">
        <v>0</v>
      </c>
    </row>
    <row r="119" spans="1:37" ht="16" x14ac:dyDescent="0.2">
      <c r="A119" s="27" t="s">
        <v>328</v>
      </c>
      <c r="B119">
        <v>79</v>
      </c>
      <c r="C119" s="23" t="b">
        <v>0</v>
      </c>
      <c r="D119" s="23" t="b">
        <v>0</v>
      </c>
      <c r="E119" s="23" t="b">
        <v>0</v>
      </c>
      <c r="F119" s="12" t="s">
        <v>329</v>
      </c>
      <c r="G119" s="12" t="s">
        <v>88</v>
      </c>
      <c r="H119" t="s">
        <v>192</v>
      </c>
      <c r="K119" t="s">
        <v>193</v>
      </c>
      <c r="L119" t="s">
        <v>78</v>
      </c>
      <c r="M119">
        <v>2022</v>
      </c>
      <c r="P119" s="10" t="s">
        <v>79</v>
      </c>
      <c r="S119" s="10" t="s">
        <v>51</v>
      </c>
      <c r="T119" s="10" t="s">
        <v>51</v>
      </c>
      <c r="U119">
        <f>_xlfn.XLOOKUP(S119,'Lavterskel-verdier'!$A$2:$A$4,'Lavterskel-verdier'!$B$2:$B$4,0)</f>
        <v>2</v>
      </c>
      <c r="V119">
        <f>_xlfn.XLOOKUP(T119,'Lavterskel-verdier'!$A$2:$A$4,'Lavterskel-verdier'!$B$2:$B$4,0)</f>
        <v>2</v>
      </c>
      <c r="W119">
        <f>IFERROR(AVERAGEIF(U119:V119,"&lt;&gt;0"), "")</f>
        <v>2</v>
      </c>
      <c r="X119" s="13"/>
      <c r="Y119" s="13"/>
      <c r="Z119" s="22"/>
      <c r="AE119" s="39"/>
      <c r="AF119">
        <f>_xlfn.XLOOKUP(AH119,'Kriterie-verdier'!$D$2:$D$4,'Kriterie-verdier'!$A$2:$A$4,0,1,1)</f>
        <v>0</v>
      </c>
      <c r="AG119">
        <f>_xlfn.XLOOKUP(AI119,'Kriterie-verdier'!$D$2:$D$4,'Kriterie-verdier'!$A$2:$A$4,0,1,1)</f>
        <v>0</v>
      </c>
      <c r="AH119" t="str">
        <f>IFERROR(AVERAGE(_xlfn.XLOOKUP(AA119,'Kriterie-verdier'!$A$2:$A$4,'Kriterie-verdier'!$B$2:$B$4), _xlfn.XLOOKUP(AB119,'Kriterie-verdier'!$A$2:$A$4,'Kriterie-verdier'!$B$2:$B$4), _xlfn.XLOOKUP(AC119,'Kriterie-verdier'!$A$2:$A$4,'Kriterie-verdier'!$B$2:$B$4), _xlfn.XLOOKUP(AD119,'Kriterie-verdier'!$A$2:$A$4,'Kriterie-verdier'!$B$2:$B$4)),"")</f>
        <v/>
      </c>
      <c r="AI119" t="str">
        <f>IFERROR(_xlfn.XLOOKUP(AE119,'Kriterie-verdier'!$A$2:$A$4,'Kriterie-verdier'!$B$2:$B$4),"")</f>
        <v/>
      </c>
      <c r="AK119" s="23" t="b">
        <v>0</v>
      </c>
    </row>
    <row r="120" spans="1:37" ht="16" x14ac:dyDescent="0.2">
      <c r="A120" s="26" t="s">
        <v>337</v>
      </c>
      <c r="B120">
        <v>82</v>
      </c>
      <c r="C120" s="23" t="b">
        <v>0</v>
      </c>
      <c r="D120" s="23" t="b">
        <v>0</v>
      </c>
      <c r="E120" s="23" t="b">
        <v>1</v>
      </c>
      <c r="F120" s="12"/>
      <c r="G120" s="12" t="s">
        <v>88</v>
      </c>
      <c r="H120" t="s">
        <v>338</v>
      </c>
      <c r="K120" t="s">
        <v>193</v>
      </c>
      <c r="L120" t="s">
        <v>78</v>
      </c>
      <c r="M120">
        <v>2022</v>
      </c>
      <c r="P120" s="10" t="s">
        <v>79</v>
      </c>
      <c r="S120" s="10" t="s">
        <v>109</v>
      </c>
      <c r="T120" s="10" t="s">
        <v>109</v>
      </c>
      <c r="U120">
        <f>_xlfn.XLOOKUP(S120,'Lavterskel-verdier'!$A$2:$A$4,'Lavterskel-verdier'!$B$2:$B$4,0)</f>
        <v>3</v>
      </c>
      <c r="V120">
        <f>_xlfn.XLOOKUP(T120,'Lavterskel-verdier'!$A$2:$A$4,'Lavterskel-verdier'!$B$2:$B$4,0)</f>
        <v>3</v>
      </c>
      <c r="W120">
        <f>IFERROR(AVERAGEIF(U120:V120,"&lt;&gt;0"), "")</f>
        <v>3</v>
      </c>
      <c r="X120" s="13"/>
      <c r="Y120" s="13" t="b">
        <v>0</v>
      </c>
      <c r="Z120" s="22"/>
      <c r="AE120" s="39"/>
      <c r="AF120" s="15">
        <f>_xlfn.XLOOKUP(AH120,'Kriterie-verdier'!$D$2:$D$4,'Kriterie-verdier'!$A$2:$A$4,0,1,1)</f>
        <v>0</v>
      </c>
      <c r="AG120" s="15">
        <f>_xlfn.XLOOKUP(AI120,'Kriterie-verdier'!$D$2:$D$4,'Kriterie-verdier'!$A$2:$A$4,0,1,1)</f>
        <v>0</v>
      </c>
      <c r="AH120" t="str">
        <f>IFERROR(AVERAGE(_xlfn.XLOOKUP(AA120,'Kriterie-verdier'!$A$2:$A$4,'Kriterie-verdier'!$B$2:$B$4), _xlfn.XLOOKUP(AB120,'Kriterie-verdier'!$A$2:$A$4,'Kriterie-verdier'!$B$2:$B$4), _xlfn.XLOOKUP(AC120,'Kriterie-verdier'!$A$2:$A$4,'Kriterie-verdier'!$B$2:$B$4), _xlfn.XLOOKUP(AD120,'Kriterie-verdier'!$A$2:$A$4,'Kriterie-verdier'!$B$2:$B$4)),"")</f>
        <v/>
      </c>
      <c r="AI120" t="str">
        <f>IFERROR(_xlfn.XLOOKUP(AE120,'Kriterie-verdier'!$A$2:$A$4,'Kriterie-verdier'!$B$2:$B$4),"")</f>
        <v/>
      </c>
      <c r="AK120" s="23" t="b">
        <v>0</v>
      </c>
    </row>
    <row r="121" spans="1:37" ht="16" x14ac:dyDescent="0.2">
      <c r="A121" s="27" t="s">
        <v>339</v>
      </c>
      <c r="B121">
        <v>83</v>
      </c>
      <c r="C121" s="23" t="b">
        <v>0</v>
      </c>
      <c r="D121" s="23" t="b">
        <v>0</v>
      </c>
      <c r="E121" s="23" t="b">
        <v>0</v>
      </c>
      <c r="F121" s="12"/>
      <c r="G121" s="12" t="s">
        <v>88</v>
      </c>
      <c r="H121" t="s">
        <v>192</v>
      </c>
      <c r="K121" t="s">
        <v>193</v>
      </c>
      <c r="L121" t="s">
        <v>78</v>
      </c>
      <c r="M121">
        <v>2022</v>
      </c>
      <c r="P121" s="10" t="s">
        <v>79</v>
      </c>
      <c r="S121" s="10" t="s">
        <v>51</v>
      </c>
      <c r="T121" s="10" t="s">
        <v>51</v>
      </c>
      <c r="U121">
        <f>_xlfn.XLOOKUP(S121,'Lavterskel-verdier'!$A$2:$A$4,'Lavterskel-verdier'!$B$2:$B$4,0)</f>
        <v>2</v>
      </c>
      <c r="V121">
        <f>_xlfn.XLOOKUP(T121,'Lavterskel-verdier'!$A$2:$A$4,'Lavterskel-verdier'!$B$2:$B$4,0)</f>
        <v>2</v>
      </c>
      <c r="W121">
        <f>IFERROR(AVERAGEIF(U121:V121,"&lt;&gt;0"), "")</f>
        <v>2</v>
      </c>
      <c r="X121" s="13"/>
      <c r="Y121" s="13"/>
      <c r="Z121" s="22"/>
      <c r="AE121" s="39"/>
      <c r="AF121">
        <f>_xlfn.XLOOKUP(AH121,'Kriterie-verdier'!$D$2:$D$4,'Kriterie-verdier'!$A$2:$A$4,0,1,1)</f>
        <v>0</v>
      </c>
      <c r="AG121">
        <f>_xlfn.XLOOKUP(AI121,'Kriterie-verdier'!$D$2:$D$4,'Kriterie-verdier'!$A$2:$A$4,0,1,1)</f>
        <v>0</v>
      </c>
      <c r="AH121" t="str">
        <f>IFERROR(AVERAGE(_xlfn.XLOOKUP(AA121,'Kriterie-verdier'!$A$2:$A$4,'Kriterie-verdier'!$B$2:$B$4), _xlfn.XLOOKUP(AB121,'Kriterie-verdier'!$A$2:$A$4,'Kriterie-verdier'!$B$2:$B$4), _xlfn.XLOOKUP(AC121,'Kriterie-verdier'!$A$2:$A$4,'Kriterie-verdier'!$B$2:$B$4), _xlfn.XLOOKUP(AD121,'Kriterie-verdier'!$A$2:$A$4,'Kriterie-verdier'!$B$2:$B$4)),"")</f>
        <v/>
      </c>
      <c r="AI121" t="str">
        <f>IFERROR(_xlfn.XLOOKUP(AE121,'Kriterie-verdier'!$A$2:$A$4,'Kriterie-verdier'!$B$2:$B$4),"")</f>
        <v/>
      </c>
      <c r="AK121" s="23" t="b">
        <v>0</v>
      </c>
    </row>
    <row r="122" spans="1:37" ht="32" x14ac:dyDescent="0.2">
      <c r="A122" s="27" t="s">
        <v>340</v>
      </c>
      <c r="B122">
        <v>84</v>
      </c>
      <c r="C122" s="23" t="b">
        <v>0</v>
      </c>
      <c r="D122" s="23" t="b">
        <v>0</v>
      </c>
      <c r="E122" s="23" t="b">
        <v>0</v>
      </c>
      <c r="F122" s="12"/>
      <c r="G122" s="12" t="s">
        <v>88</v>
      </c>
      <c r="H122" t="s">
        <v>192</v>
      </c>
      <c r="K122" t="s">
        <v>193</v>
      </c>
      <c r="L122" t="s">
        <v>78</v>
      </c>
      <c r="M122">
        <v>2022</v>
      </c>
      <c r="P122" s="10" t="s">
        <v>79</v>
      </c>
      <c r="S122" s="10" t="s">
        <v>51</v>
      </c>
      <c r="T122" s="10" t="s">
        <v>51</v>
      </c>
      <c r="U122">
        <f>_xlfn.XLOOKUP(S122,'Lavterskel-verdier'!$A$2:$A$4,'Lavterskel-verdier'!$B$2:$B$4,0)</f>
        <v>2</v>
      </c>
      <c r="V122">
        <f>_xlfn.XLOOKUP(T122,'Lavterskel-verdier'!$A$2:$A$4,'Lavterskel-verdier'!$B$2:$B$4,0)</f>
        <v>2</v>
      </c>
      <c r="W122">
        <f>IFERROR(AVERAGEIF(U122:V122,"&lt;&gt;0"), "")</f>
        <v>2</v>
      </c>
      <c r="X122" s="13"/>
      <c r="Y122" s="13"/>
      <c r="Z122" s="22"/>
      <c r="AE122" s="39"/>
      <c r="AF122">
        <f>_xlfn.XLOOKUP(AH122,'Kriterie-verdier'!$D$2:$D$4,'Kriterie-verdier'!$A$2:$A$4,0,1,1)</f>
        <v>0</v>
      </c>
      <c r="AG122">
        <f>_xlfn.XLOOKUP(AI122,'Kriterie-verdier'!$D$2:$D$4,'Kriterie-verdier'!$A$2:$A$4,0,1,1)</f>
        <v>0</v>
      </c>
      <c r="AH122" t="str">
        <f>IFERROR(AVERAGE(_xlfn.XLOOKUP(AA122,'Kriterie-verdier'!$A$2:$A$4,'Kriterie-verdier'!$B$2:$B$4), _xlfn.XLOOKUP(AB122,'Kriterie-verdier'!$A$2:$A$4,'Kriterie-verdier'!$B$2:$B$4), _xlfn.XLOOKUP(AC122,'Kriterie-verdier'!$A$2:$A$4,'Kriterie-verdier'!$B$2:$B$4), _xlfn.XLOOKUP(AD122,'Kriterie-verdier'!$A$2:$A$4,'Kriterie-verdier'!$B$2:$B$4)),"")</f>
        <v/>
      </c>
      <c r="AI122" t="str">
        <f>IFERROR(_xlfn.XLOOKUP(AE122,'Kriterie-verdier'!$A$2:$A$4,'Kriterie-verdier'!$B$2:$B$4),"")</f>
        <v/>
      </c>
      <c r="AK122" s="23" t="b">
        <v>0</v>
      </c>
    </row>
    <row r="123" spans="1:37" ht="16" x14ac:dyDescent="0.2">
      <c r="A123" s="27" t="s">
        <v>341</v>
      </c>
      <c r="B123">
        <v>85</v>
      </c>
      <c r="C123" s="23" t="b">
        <v>0</v>
      </c>
      <c r="D123" s="23" t="b">
        <v>0</v>
      </c>
      <c r="E123" s="23" t="b">
        <v>0</v>
      </c>
      <c r="F123" s="12" t="s">
        <v>342</v>
      </c>
      <c r="G123" s="12" t="s">
        <v>88</v>
      </c>
      <c r="H123" t="s">
        <v>192</v>
      </c>
      <c r="K123" t="s">
        <v>193</v>
      </c>
      <c r="L123" t="s">
        <v>78</v>
      </c>
      <c r="M123">
        <v>2022</v>
      </c>
      <c r="P123" s="10" t="s">
        <v>79</v>
      </c>
      <c r="S123" s="10" t="s">
        <v>55</v>
      </c>
      <c r="T123" s="10" t="s">
        <v>55</v>
      </c>
      <c r="U123">
        <f>_xlfn.XLOOKUP(S123,'Lavterskel-verdier'!$A$2:$A$4,'Lavterskel-verdier'!$B$2:$B$4,0)</f>
        <v>1</v>
      </c>
      <c r="V123">
        <f>_xlfn.XLOOKUP(T123,'Lavterskel-verdier'!$A$2:$A$4,'Lavterskel-verdier'!$B$2:$B$4,0)</f>
        <v>1</v>
      </c>
      <c r="W123">
        <f>IFERROR(AVERAGEIF(U123:V123,"&lt;&gt;0"), "")</f>
        <v>1</v>
      </c>
      <c r="X123" s="13"/>
      <c r="Y123" s="13"/>
      <c r="Z123" s="22"/>
      <c r="AE123" s="39"/>
      <c r="AF123">
        <f>_xlfn.XLOOKUP(AH123,'Kriterie-verdier'!$D$2:$D$4,'Kriterie-verdier'!$A$2:$A$4,0,1,1)</f>
        <v>0</v>
      </c>
      <c r="AG123">
        <f>_xlfn.XLOOKUP(AI123,'Kriterie-verdier'!$D$2:$D$4,'Kriterie-verdier'!$A$2:$A$4,0,1,1)</f>
        <v>0</v>
      </c>
      <c r="AH123" t="str">
        <f>IFERROR(AVERAGE(_xlfn.XLOOKUP(AA123,'Kriterie-verdier'!$A$2:$A$4,'Kriterie-verdier'!$B$2:$B$4), _xlfn.XLOOKUP(AB123,'Kriterie-verdier'!$A$2:$A$4,'Kriterie-verdier'!$B$2:$B$4), _xlfn.XLOOKUP(AC123,'Kriterie-verdier'!$A$2:$A$4,'Kriterie-verdier'!$B$2:$B$4), _xlfn.XLOOKUP(AD123,'Kriterie-verdier'!$A$2:$A$4,'Kriterie-verdier'!$B$2:$B$4)),"")</f>
        <v/>
      </c>
      <c r="AI123" t="str">
        <f>IFERROR(_xlfn.XLOOKUP(AE123,'Kriterie-verdier'!$A$2:$A$4,'Kriterie-verdier'!$B$2:$B$4),"")</f>
        <v/>
      </c>
      <c r="AK123" s="23" t="b">
        <v>0</v>
      </c>
    </row>
    <row r="124" spans="1:37" ht="32" x14ac:dyDescent="0.2">
      <c r="A124" s="27" t="s">
        <v>347</v>
      </c>
      <c r="B124">
        <v>87</v>
      </c>
      <c r="C124" s="23" t="b">
        <v>0</v>
      </c>
      <c r="D124" s="23" t="b">
        <v>1</v>
      </c>
      <c r="E124" s="23" t="b">
        <v>0</v>
      </c>
      <c r="F124" s="12" t="s">
        <v>264</v>
      </c>
      <c r="G124" s="12" t="s">
        <v>47</v>
      </c>
      <c r="I124" t="s">
        <v>348</v>
      </c>
      <c r="K124" t="s">
        <v>143</v>
      </c>
      <c r="L124" t="s">
        <v>96</v>
      </c>
      <c r="M124">
        <v>2022</v>
      </c>
      <c r="P124" s="10" t="s">
        <v>79</v>
      </c>
      <c r="S124" s="10"/>
      <c r="T124" s="10"/>
      <c r="U124">
        <f>_xlfn.XLOOKUP(S124,'Lavterskel-verdier'!$A$2:$A$4,'Lavterskel-verdier'!$B$2:$B$4,0)</f>
        <v>0</v>
      </c>
      <c r="V124">
        <f>_xlfn.XLOOKUP(T124,'Lavterskel-verdier'!$A$2:$A$4,'Lavterskel-verdier'!$B$2:$B$4,0)</f>
        <v>0</v>
      </c>
      <c r="W124" t="str">
        <f>IFERROR(AVERAGEIF(U124:V124,"&lt;&gt;0"), "")</f>
        <v/>
      </c>
      <c r="X124" s="13"/>
      <c r="Y124" s="13"/>
      <c r="Z124" s="22"/>
      <c r="AE124" s="39"/>
      <c r="AF124">
        <f>_xlfn.XLOOKUP(AH124,'Kriterie-verdier'!$D$2:$D$4,'Kriterie-verdier'!$A$2:$A$4,0,1,1)</f>
        <v>0</v>
      </c>
      <c r="AG124">
        <f>_xlfn.XLOOKUP(AI124,'Kriterie-verdier'!$D$2:$D$4,'Kriterie-verdier'!$A$2:$A$4,0,1,1)</f>
        <v>0</v>
      </c>
      <c r="AH124" t="str">
        <f>IFERROR(AVERAGE(_xlfn.XLOOKUP(AA124,'Kriterie-verdier'!$A$2:$A$4,'Kriterie-verdier'!$B$2:$B$4), _xlfn.XLOOKUP(AB124,'Kriterie-verdier'!$A$2:$A$4,'Kriterie-verdier'!$B$2:$B$4), _xlfn.XLOOKUP(AC124,'Kriterie-verdier'!$A$2:$A$4,'Kriterie-verdier'!$B$2:$B$4), _xlfn.XLOOKUP(AD124,'Kriterie-verdier'!$A$2:$A$4,'Kriterie-verdier'!$B$2:$B$4)),"")</f>
        <v/>
      </c>
      <c r="AI124" t="str">
        <f>IFERROR(_xlfn.XLOOKUP(AE124,'Kriterie-verdier'!$A$2:$A$4,'Kriterie-verdier'!$B$2:$B$4),"")</f>
        <v/>
      </c>
      <c r="AK124" s="23" t="b">
        <v>0</v>
      </c>
    </row>
    <row r="125" spans="1:37" ht="48" x14ac:dyDescent="0.2">
      <c r="A125" s="27" t="s">
        <v>349</v>
      </c>
      <c r="B125">
        <v>88</v>
      </c>
      <c r="C125" s="23" t="b">
        <v>0</v>
      </c>
      <c r="D125" s="23" t="b">
        <v>0</v>
      </c>
      <c r="E125" s="23" t="b">
        <v>0</v>
      </c>
      <c r="F125" s="12" t="s">
        <v>350</v>
      </c>
      <c r="G125" s="12" t="s">
        <v>88</v>
      </c>
      <c r="K125" t="s">
        <v>143</v>
      </c>
      <c r="L125" t="s">
        <v>96</v>
      </c>
      <c r="M125">
        <v>2022</v>
      </c>
      <c r="P125" s="10" t="s">
        <v>79</v>
      </c>
      <c r="S125" s="10" t="s">
        <v>55</v>
      </c>
      <c r="T125" s="10" t="s">
        <v>51</v>
      </c>
      <c r="U125">
        <f>_xlfn.XLOOKUP(S125,'Lavterskel-verdier'!$A$2:$A$4,'Lavterskel-verdier'!$B$2:$B$4,0)</f>
        <v>1</v>
      </c>
      <c r="V125">
        <f>_xlfn.XLOOKUP(T125,'Lavterskel-verdier'!$A$2:$A$4,'Lavterskel-verdier'!$B$2:$B$4,0)</f>
        <v>2</v>
      </c>
      <c r="W125">
        <f>IFERROR(AVERAGEIF(U125:V125,"&lt;&gt;0"), "")</f>
        <v>1.5</v>
      </c>
      <c r="X125" s="13"/>
      <c r="Y125" s="13"/>
      <c r="Z125" s="22"/>
      <c r="AE125" s="39"/>
      <c r="AF125">
        <f>_xlfn.XLOOKUP(AH125,'Kriterie-verdier'!$D$2:$D$4,'Kriterie-verdier'!$A$2:$A$4,0,1,1)</f>
        <v>0</v>
      </c>
      <c r="AG125">
        <f>_xlfn.XLOOKUP(AI125,'Kriterie-verdier'!$D$2:$D$4,'Kriterie-verdier'!$A$2:$A$4,0,1,1)</f>
        <v>0</v>
      </c>
      <c r="AH125" t="str">
        <f>IFERROR(AVERAGE(_xlfn.XLOOKUP(AA125,'Kriterie-verdier'!$A$2:$A$4,'Kriterie-verdier'!$B$2:$B$4), _xlfn.XLOOKUP(AB125,'Kriterie-verdier'!$A$2:$A$4,'Kriterie-verdier'!$B$2:$B$4), _xlfn.XLOOKUP(AC125,'Kriterie-verdier'!$A$2:$A$4,'Kriterie-verdier'!$B$2:$B$4), _xlfn.XLOOKUP(AD125,'Kriterie-verdier'!$A$2:$A$4,'Kriterie-verdier'!$B$2:$B$4)),"")</f>
        <v/>
      </c>
      <c r="AI125" t="str">
        <f>IFERROR(_xlfn.XLOOKUP(AE125,'Kriterie-verdier'!$A$2:$A$4,'Kriterie-verdier'!$B$2:$B$4),"")</f>
        <v/>
      </c>
      <c r="AK125" s="23" t="b">
        <v>0</v>
      </c>
    </row>
    <row r="126" spans="1:37" ht="48" x14ac:dyDescent="0.2">
      <c r="A126" s="27" t="s">
        <v>351</v>
      </c>
      <c r="B126">
        <v>89</v>
      </c>
      <c r="C126" s="23" t="b">
        <v>0</v>
      </c>
      <c r="D126" s="23" t="b">
        <v>0</v>
      </c>
      <c r="E126" s="23" t="b">
        <v>1</v>
      </c>
      <c r="F126" s="12"/>
      <c r="G126" s="12" t="s">
        <v>88</v>
      </c>
      <c r="I126" t="s">
        <v>132</v>
      </c>
      <c r="K126" t="s">
        <v>143</v>
      </c>
      <c r="L126" t="s">
        <v>96</v>
      </c>
      <c r="M126">
        <v>2022</v>
      </c>
      <c r="P126" s="10" t="s">
        <v>79</v>
      </c>
      <c r="S126" s="10"/>
      <c r="T126" s="10"/>
      <c r="U126">
        <f>_xlfn.XLOOKUP(S126,'Lavterskel-verdier'!$A$2:$A$4,'Lavterskel-verdier'!$B$2:$B$4,0)</f>
        <v>0</v>
      </c>
      <c r="V126">
        <f>_xlfn.XLOOKUP(T126,'Lavterskel-verdier'!$A$2:$A$4,'Lavterskel-verdier'!$B$2:$B$4,0)</f>
        <v>0</v>
      </c>
      <c r="W126" t="str">
        <f>IFERROR(AVERAGEIF(U126:V126,"&lt;&gt;0"), "")</f>
        <v/>
      </c>
      <c r="X126" s="13"/>
      <c r="Y126" s="13"/>
      <c r="Z126" s="22"/>
      <c r="AE126" s="39"/>
      <c r="AF126">
        <f>_xlfn.XLOOKUP(AH126,'Kriterie-verdier'!$D$2:$D$4,'Kriterie-verdier'!$A$2:$A$4,0,1,1)</f>
        <v>0</v>
      </c>
      <c r="AG126">
        <f>_xlfn.XLOOKUP(AI126,'Kriterie-verdier'!$D$2:$D$4,'Kriterie-verdier'!$A$2:$A$4,0,1,1)</f>
        <v>0</v>
      </c>
      <c r="AH126" t="str">
        <f>IFERROR(AVERAGE(_xlfn.XLOOKUP(AA126,'Kriterie-verdier'!$A$2:$A$4,'Kriterie-verdier'!$B$2:$B$4), _xlfn.XLOOKUP(AB126,'Kriterie-verdier'!$A$2:$A$4,'Kriterie-verdier'!$B$2:$B$4), _xlfn.XLOOKUP(AC126,'Kriterie-verdier'!$A$2:$A$4,'Kriterie-verdier'!$B$2:$B$4), _xlfn.XLOOKUP(AD126,'Kriterie-verdier'!$A$2:$A$4,'Kriterie-verdier'!$B$2:$B$4)),"")</f>
        <v/>
      </c>
      <c r="AI126" t="str">
        <f>IFERROR(_xlfn.XLOOKUP(AE126,'Kriterie-verdier'!$A$2:$A$4,'Kriterie-verdier'!$B$2:$B$4),"")</f>
        <v/>
      </c>
      <c r="AK126" s="23" t="b">
        <v>0</v>
      </c>
    </row>
    <row r="127" spans="1:37" ht="48" x14ac:dyDescent="0.2">
      <c r="A127" s="27" t="s">
        <v>352</v>
      </c>
      <c r="B127">
        <v>90</v>
      </c>
      <c r="C127" s="23" t="b">
        <v>0</v>
      </c>
      <c r="D127" s="23" t="b">
        <v>0</v>
      </c>
      <c r="E127" s="23" t="b">
        <v>1</v>
      </c>
      <c r="F127" s="12"/>
      <c r="G127" s="12" t="s">
        <v>88</v>
      </c>
      <c r="I127" t="s">
        <v>353</v>
      </c>
      <c r="K127" t="s">
        <v>143</v>
      </c>
      <c r="L127" t="s">
        <v>96</v>
      </c>
      <c r="M127">
        <v>2022</v>
      </c>
      <c r="P127" s="10" t="s">
        <v>79</v>
      </c>
      <c r="S127" s="10"/>
      <c r="T127" s="10"/>
      <c r="U127">
        <f>_xlfn.XLOOKUP(S127,'Lavterskel-verdier'!$A$2:$A$4,'Lavterskel-verdier'!$B$2:$B$4,0)</f>
        <v>0</v>
      </c>
      <c r="V127">
        <f>_xlfn.XLOOKUP(T127,'Lavterskel-verdier'!$A$2:$A$4,'Lavterskel-verdier'!$B$2:$B$4,0)</f>
        <v>0</v>
      </c>
      <c r="W127" t="str">
        <f>IFERROR(AVERAGEIF(U127:V127,"&lt;&gt;0"), "")</f>
        <v/>
      </c>
      <c r="X127" s="13"/>
      <c r="Y127" s="13"/>
      <c r="Z127" s="22"/>
      <c r="AE127" s="39"/>
      <c r="AF127">
        <f>_xlfn.XLOOKUP(AH127,'Kriterie-verdier'!$D$2:$D$4,'Kriterie-verdier'!$A$2:$A$4,0,1,1)</f>
        <v>0</v>
      </c>
      <c r="AG127">
        <f>_xlfn.XLOOKUP(AI127,'Kriterie-verdier'!$D$2:$D$4,'Kriterie-verdier'!$A$2:$A$4,0,1,1)</f>
        <v>0</v>
      </c>
      <c r="AH127" t="str">
        <f>IFERROR(AVERAGE(_xlfn.XLOOKUP(AA127,'Kriterie-verdier'!$A$2:$A$4,'Kriterie-verdier'!$B$2:$B$4), _xlfn.XLOOKUP(AB127,'Kriterie-verdier'!$A$2:$A$4,'Kriterie-verdier'!$B$2:$B$4), _xlfn.XLOOKUP(AC127,'Kriterie-verdier'!$A$2:$A$4,'Kriterie-verdier'!$B$2:$B$4), _xlfn.XLOOKUP(AD127,'Kriterie-verdier'!$A$2:$A$4,'Kriterie-verdier'!$B$2:$B$4)),"")</f>
        <v/>
      </c>
      <c r="AI127" t="str">
        <f>IFERROR(_xlfn.XLOOKUP(AE127,'Kriterie-verdier'!$A$2:$A$4,'Kriterie-verdier'!$B$2:$B$4),"")</f>
        <v/>
      </c>
      <c r="AK127" s="23" t="b">
        <v>0</v>
      </c>
    </row>
    <row r="128" spans="1:37" ht="32" x14ac:dyDescent="0.2">
      <c r="A128" s="27" t="s">
        <v>354</v>
      </c>
      <c r="B128">
        <v>91</v>
      </c>
      <c r="C128" s="23" t="b">
        <v>0</v>
      </c>
      <c r="D128" s="23" t="b">
        <v>0</v>
      </c>
      <c r="E128" s="23" t="b">
        <v>0</v>
      </c>
      <c r="F128" s="12"/>
      <c r="G128" s="12" t="s">
        <v>47</v>
      </c>
      <c r="I128" t="s">
        <v>355</v>
      </c>
      <c r="K128" t="s">
        <v>143</v>
      </c>
      <c r="L128" t="s">
        <v>96</v>
      </c>
      <c r="M128">
        <v>2022</v>
      </c>
      <c r="P128" s="10" t="s">
        <v>79</v>
      </c>
      <c r="S128" s="10" t="s">
        <v>51</v>
      </c>
      <c r="T128" s="10" t="s">
        <v>109</v>
      </c>
      <c r="U128">
        <f>_xlfn.XLOOKUP(S128,'Lavterskel-verdier'!$A$2:$A$4,'Lavterskel-verdier'!$B$2:$B$4,0)</f>
        <v>2</v>
      </c>
      <c r="V128">
        <f>_xlfn.XLOOKUP(T128,'Lavterskel-verdier'!$A$2:$A$4,'Lavterskel-verdier'!$B$2:$B$4,0)</f>
        <v>3</v>
      </c>
      <c r="W128">
        <f>IFERROR(AVERAGEIF(U128:V128,"&lt;&gt;0"), "")</f>
        <v>2.5</v>
      </c>
      <c r="X128" s="13"/>
      <c r="Y128" s="13"/>
      <c r="Z128" s="22"/>
      <c r="AE128" s="39"/>
      <c r="AF128">
        <f>_xlfn.XLOOKUP(AH128,'Kriterie-verdier'!$D$2:$D$4,'Kriterie-verdier'!$A$2:$A$4,0,1,1)</f>
        <v>0</v>
      </c>
      <c r="AG128">
        <f>_xlfn.XLOOKUP(AI128,'Kriterie-verdier'!$D$2:$D$4,'Kriterie-verdier'!$A$2:$A$4,0,1,1)</f>
        <v>0</v>
      </c>
      <c r="AH128" t="str">
        <f>IFERROR(AVERAGE(_xlfn.XLOOKUP(AA128,'Kriterie-verdier'!$A$2:$A$4,'Kriterie-verdier'!$B$2:$B$4), _xlfn.XLOOKUP(AB128,'Kriterie-verdier'!$A$2:$A$4,'Kriterie-verdier'!$B$2:$B$4), _xlfn.XLOOKUP(AC128,'Kriterie-verdier'!$A$2:$A$4,'Kriterie-verdier'!$B$2:$B$4), _xlfn.XLOOKUP(AD128,'Kriterie-verdier'!$A$2:$A$4,'Kriterie-verdier'!$B$2:$B$4)),"")</f>
        <v/>
      </c>
      <c r="AI128" t="str">
        <f>IFERROR(_xlfn.XLOOKUP(AE128,'Kriterie-verdier'!$A$2:$A$4,'Kriterie-verdier'!$B$2:$B$4),"")</f>
        <v/>
      </c>
      <c r="AK128" s="23" t="b">
        <v>0</v>
      </c>
    </row>
    <row r="129" spans="1:37" ht="32" x14ac:dyDescent="0.2">
      <c r="A129" s="27" t="s">
        <v>356</v>
      </c>
      <c r="B129">
        <v>92</v>
      </c>
      <c r="C129" s="23" t="b">
        <v>0</v>
      </c>
      <c r="D129" s="23" t="b">
        <v>0</v>
      </c>
      <c r="E129" s="23" t="b">
        <v>0</v>
      </c>
      <c r="F129" s="12"/>
      <c r="G129" s="12" t="s">
        <v>47</v>
      </c>
      <c r="I129" t="s">
        <v>300</v>
      </c>
      <c r="K129" t="s">
        <v>143</v>
      </c>
      <c r="L129" t="s">
        <v>96</v>
      </c>
      <c r="M129">
        <v>2022</v>
      </c>
      <c r="P129" s="10" t="s">
        <v>79</v>
      </c>
      <c r="S129" s="10"/>
      <c r="T129" s="10"/>
      <c r="U129">
        <f>_xlfn.XLOOKUP(S129,'Lavterskel-verdier'!$A$2:$A$4,'Lavterskel-verdier'!$B$2:$B$4,0)</f>
        <v>0</v>
      </c>
      <c r="V129">
        <f>_xlfn.XLOOKUP(T129,'Lavterskel-verdier'!$A$2:$A$4,'Lavterskel-verdier'!$B$2:$B$4,0)</f>
        <v>0</v>
      </c>
      <c r="W129" t="str">
        <f>IFERROR(AVERAGEIF(U129:V129,"&lt;&gt;0"), "")</f>
        <v/>
      </c>
      <c r="X129" s="13"/>
      <c r="Y129" s="13"/>
      <c r="Z129" s="22"/>
      <c r="AE129" s="39"/>
      <c r="AF129">
        <f>_xlfn.XLOOKUP(AH129,'Kriterie-verdier'!$D$2:$D$4,'Kriterie-verdier'!$A$2:$A$4,0,1,1)</f>
        <v>0</v>
      </c>
      <c r="AG129">
        <f>_xlfn.XLOOKUP(AI129,'Kriterie-verdier'!$D$2:$D$4,'Kriterie-verdier'!$A$2:$A$4,0,1,1)</f>
        <v>0</v>
      </c>
      <c r="AH129" t="str">
        <f>IFERROR(AVERAGE(_xlfn.XLOOKUP(AA129,'Kriterie-verdier'!$A$2:$A$4,'Kriterie-verdier'!$B$2:$B$4), _xlfn.XLOOKUP(AB129,'Kriterie-verdier'!$A$2:$A$4,'Kriterie-verdier'!$B$2:$B$4), _xlfn.XLOOKUP(AC129,'Kriterie-verdier'!$A$2:$A$4,'Kriterie-verdier'!$B$2:$B$4), _xlfn.XLOOKUP(AD129,'Kriterie-verdier'!$A$2:$A$4,'Kriterie-verdier'!$B$2:$B$4)),"")</f>
        <v/>
      </c>
      <c r="AI129" t="str">
        <f>IFERROR(_xlfn.XLOOKUP(AE129,'Kriterie-verdier'!$A$2:$A$4,'Kriterie-verdier'!$B$2:$B$4),"")</f>
        <v/>
      </c>
      <c r="AK129" s="23" t="b">
        <v>0</v>
      </c>
    </row>
    <row r="130" spans="1:37" ht="32" x14ac:dyDescent="0.2">
      <c r="A130" s="27" t="s">
        <v>357</v>
      </c>
      <c r="B130">
        <v>93</v>
      </c>
      <c r="C130" s="23" t="b">
        <v>0</v>
      </c>
      <c r="D130" s="23" t="b">
        <v>0</v>
      </c>
      <c r="E130" s="23" t="b">
        <v>1</v>
      </c>
      <c r="F130" s="12"/>
      <c r="G130" s="12" t="s">
        <v>47</v>
      </c>
      <c r="I130" t="s">
        <v>125</v>
      </c>
      <c r="K130" t="s">
        <v>143</v>
      </c>
      <c r="L130" t="s">
        <v>96</v>
      </c>
      <c r="M130">
        <v>2022</v>
      </c>
      <c r="P130" s="10" t="s">
        <v>79</v>
      </c>
      <c r="S130" s="10" t="s">
        <v>109</v>
      </c>
      <c r="T130" s="10" t="s">
        <v>109</v>
      </c>
      <c r="U130">
        <f>_xlfn.XLOOKUP(S130,'Lavterskel-verdier'!$A$2:$A$4,'Lavterskel-verdier'!$B$2:$B$4,0)</f>
        <v>3</v>
      </c>
      <c r="V130">
        <f>_xlfn.XLOOKUP(T130,'Lavterskel-verdier'!$A$2:$A$4,'Lavterskel-verdier'!$B$2:$B$4,0)</f>
        <v>3</v>
      </c>
      <c r="W130">
        <f>IFERROR(AVERAGEIF(U130:V130,"&lt;&gt;0"), "")</f>
        <v>3</v>
      </c>
      <c r="X130" s="13"/>
      <c r="Y130" s="13" t="b">
        <v>0</v>
      </c>
      <c r="Z130" s="22"/>
      <c r="AE130" s="39"/>
      <c r="AF130">
        <f>_xlfn.XLOOKUP(AH130,'Kriterie-verdier'!$D$2:$D$4,'Kriterie-verdier'!$A$2:$A$4,0,1,1)</f>
        <v>0</v>
      </c>
      <c r="AG130">
        <f>_xlfn.XLOOKUP(AI130,'Kriterie-verdier'!$D$2:$D$4,'Kriterie-verdier'!$A$2:$A$4,0,1,1)</f>
        <v>0</v>
      </c>
      <c r="AH130" t="str">
        <f>IFERROR(AVERAGE(_xlfn.XLOOKUP(AA130,'Kriterie-verdier'!$A$2:$A$4,'Kriterie-verdier'!$B$2:$B$4), _xlfn.XLOOKUP(AB130,'Kriterie-verdier'!$A$2:$A$4,'Kriterie-verdier'!$B$2:$B$4), _xlfn.XLOOKUP(AC130,'Kriterie-verdier'!$A$2:$A$4,'Kriterie-verdier'!$B$2:$B$4), _xlfn.XLOOKUP(AD130,'Kriterie-verdier'!$A$2:$A$4,'Kriterie-verdier'!$B$2:$B$4)),"")</f>
        <v/>
      </c>
      <c r="AI130" t="str">
        <f>IFERROR(_xlfn.XLOOKUP(AE130,'Kriterie-verdier'!$A$2:$A$4,'Kriterie-verdier'!$B$2:$B$4),"")</f>
        <v/>
      </c>
      <c r="AK130" s="23" t="b">
        <v>0</v>
      </c>
    </row>
    <row r="131" spans="1:37" ht="32" x14ac:dyDescent="0.2">
      <c r="A131" s="27" t="s">
        <v>358</v>
      </c>
      <c r="B131">
        <v>94</v>
      </c>
      <c r="C131" s="23" t="b">
        <v>0</v>
      </c>
      <c r="D131" s="23" t="b">
        <v>0</v>
      </c>
      <c r="E131" s="23" t="b">
        <v>1</v>
      </c>
      <c r="F131" s="12" t="s">
        <v>359</v>
      </c>
      <c r="G131" s="12" t="s">
        <v>47</v>
      </c>
      <c r="I131" t="s">
        <v>125</v>
      </c>
      <c r="K131" t="s">
        <v>143</v>
      </c>
      <c r="L131" t="s">
        <v>96</v>
      </c>
      <c r="M131">
        <v>2022</v>
      </c>
      <c r="P131" s="10" t="s">
        <v>79</v>
      </c>
      <c r="S131" s="10" t="s">
        <v>109</v>
      </c>
      <c r="T131" s="10" t="s">
        <v>109</v>
      </c>
      <c r="U131">
        <f>_xlfn.XLOOKUP(S131,'Lavterskel-verdier'!$A$2:$A$4,'Lavterskel-verdier'!$B$2:$B$4,0)</f>
        <v>3</v>
      </c>
      <c r="V131">
        <f>_xlfn.XLOOKUP(T131,'Lavterskel-verdier'!$A$2:$A$4,'Lavterskel-verdier'!$B$2:$B$4,0)</f>
        <v>3</v>
      </c>
      <c r="W131">
        <f>IFERROR(AVERAGEIF(U131:V131,"&lt;&gt;0"), "")</f>
        <v>3</v>
      </c>
      <c r="X131" s="13"/>
      <c r="Y131" s="13" t="b">
        <v>0</v>
      </c>
      <c r="Z131" s="22"/>
      <c r="AE131" s="39"/>
      <c r="AF131">
        <f>_xlfn.XLOOKUP(AH131,'Kriterie-verdier'!$D$2:$D$4,'Kriterie-verdier'!$A$2:$A$4,0,1,1)</f>
        <v>0</v>
      </c>
      <c r="AG131">
        <f>_xlfn.XLOOKUP(AI131,'Kriterie-verdier'!$D$2:$D$4,'Kriterie-verdier'!$A$2:$A$4,0,1,1)</f>
        <v>0</v>
      </c>
      <c r="AH131" t="str">
        <f>IFERROR(AVERAGE(_xlfn.XLOOKUP(AA131,'Kriterie-verdier'!$A$2:$A$4,'Kriterie-verdier'!$B$2:$B$4), _xlfn.XLOOKUP(AB131,'Kriterie-verdier'!$A$2:$A$4,'Kriterie-verdier'!$B$2:$B$4), _xlfn.XLOOKUP(AC131,'Kriterie-verdier'!$A$2:$A$4,'Kriterie-verdier'!$B$2:$B$4), _xlfn.XLOOKUP(AD131,'Kriterie-verdier'!$A$2:$A$4,'Kriterie-verdier'!$B$2:$B$4)),"")</f>
        <v/>
      </c>
      <c r="AI131" t="str">
        <f>IFERROR(_xlfn.XLOOKUP(AE131,'Kriterie-verdier'!$A$2:$A$4,'Kriterie-verdier'!$B$2:$B$4),"")</f>
        <v/>
      </c>
      <c r="AK131" s="23" t="b">
        <v>0</v>
      </c>
    </row>
    <row r="132" spans="1:37" x14ac:dyDescent="0.2">
      <c r="A132" s="27" t="s">
        <v>361</v>
      </c>
      <c r="B132">
        <v>96</v>
      </c>
      <c r="C132" s="23" t="b">
        <v>0</v>
      </c>
      <c r="D132" s="23" t="b">
        <v>1</v>
      </c>
      <c r="E132" s="23" t="b">
        <v>1</v>
      </c>
      <c r="F132" s="12" t="s">
        <v>362</v>
      </c>
      <c r="G132" s="12" t="s">
        <v>47</v>
      </c>
      <c r="H132" t="s">
        <v>225</v>
      </c>
      <c r="I132" t="s">
        <v>121</v>
      </c>
      <c r="K132" t="s">
        <v>143</v>
      </c>
      <c r="L132" t="s">
        <v>96</v>
      </c>
      <c r="M132">
        <v>2022</v>
      </c>
      <c r="P132" s="10" t="s">
        <v>79</v>
      </c>
      <c r="S132" s="10"/>
      <c r="T132" s="10"/>
      <c r="U132">
        <f>_xlfn.XLOOKUP(S132,'Lavterskel-verdier'!$A$2:$A$4,'Lavterskel-verdier'!$B$2:$B$4,0)</f>
        <v>0</v>
      </c>
      <c r="V132">
        <f>_xlfn.XLOOKUP(T132,'Lavterskel-verdier'!$A$2:$A$4,'Lavterskel-verdier'!$B$2:$B$4,0)</f>
        <v>0</v>
      </c>
      <c r="W132" t="str">
        <f>IFERROR(AVERAGEIF(U132:V132,"&lt;&gt;0"), "")</f>
        <v/>
      </c>
      <c r="X132" s="13"/>
      <c r="Y132" s="13"/>
      <c r="Z132" s="22"/>
      <c r="AE132" s="39"/>
      <c r="AF132">
        <f>_xlfn.XLOOKUP(AH132,'Kriterie-verdier'!$D$2:$D$4,'Kriterie-verdier'!$A$2:$A$4,0,1,1)</f>
        <v>0</v>
      </c>
      <c r="AG132">
        <f>_xlfn.XLOOKUP(AI132,'Kriterie-verdier'!$D$2:$D$4,'Kriterie-verdier'!$A$2:$A$4,0,1,1)</f>
        <v>0</v>
      </c>
      <c r="AH132" t="str">
        <f>IFERROR(AVERAGE(_xlfn.XLOOKUP(AA132,'Kriterie-verdier'!$A$2:$A$4,'Kriterie-verdier'!$B$2:$B$4), _xlfn.XLOOKUP(AB132,'Kriterie-verdier'!$A$2:$A$4,'Kriterie-verdier'!$B$2:$B$4), _xlfn.XLOOKUP(AC132,'Kriterie-verdier'!$A$2:$A$4,'Kriterie-verdier'!$B$2:$B$4), _xlfn.XLOOKUP(AD132,'Kriterie-verdier'!$A$2:$A$4,'Kriterie-verdier'!$B$2:$B$4)),"")</f>
        <v/>
      </c>
      <c r="AI132" t="str">
        <f>IFERROR(_xlfn.XLOOKUP(AE132,'Kriterie-verdier'!$A$2:$A$4,'Kriterie-verdier'!$B$2:$B$4),"")</f>
        <v/>
      </c>
      <c r="AK132" s="23" t="b">
        <v>0</v>
      </c>
    </row>
    <row r="133" spans="1:37" ht="32" x14ac:dyDescent="0.2">
      <c r="A133" s="27" t="s">
        <v>363</v>
      </c>
      <c r="B133">
        <v>97</v>
      </c>
      <c r="C133" s="23" t="b">
        <v>0</v>
      </c>
      <c r="D133" s="23" t="b">
        <v>1</v>
      </c>
      <c r="E133" s="23" t="b">
        <v>0</v>
      </c>
      <c r="F133" s="12" t="s">
        <v>364</v>
      </c>
      <c r="G133" s="12" t="s">
        <v>107</v>
      </c>
      <c r="I133" t="s">
        <v>121</v>
      </c>
      <c r="K133" t="s">
        <v>143</v>
      </c>
      <c r="L133" t="s">
        <v>96</v>
      </c>
      <c r="M133">
        <v>2022</v>
      </c>
      <c r="P133" s="10" t="s">
        <v>79</v>
      </c>
      <c r="S133" s="10"/>
      <c r="T133" s="10"/>
      <c r="U133">
        <f>_xlfn.XLOOKUP(S133,'Lavterskel-verdier'!$A$2:$A$4,'Lavterskel-verdier'!$B$2:$B$4,0)</f>
        <v>0</v>
      </c>
      <c r="V133">
        <f>_xlfn.XLOOKUP(T133,'Lavterskel-verdier'!$A$2:$A$4,'Lavterskel-verdier'!$B$2:$B$4,0)</f>
        <v>0</v>
      </c>
      <c r="W133" t="str">
        <f>IFERROR(AVERAGEIF(U133:V133,"&lt;&gt;0"), "")</f>
        <v/>
      </c>
      <c r="X133" s="13"/>
      <c r="Y133" s="13"/>
      <c r="Z133" s="22"/>
      <c r="AE133" s="39"/>
      <c r="AF133">
        <f>_xlfn.XLOOKUP(AH133,'Kriterie-verdier'!$D$2:$D$4,'Kriterie-verdier'!$A$2:$A$4,0,1,1)</f>
        <v>0</v>
      </c>
      <c r="AG133">
        <f>_xlfn.XLOOKUP(AI133,'Kriterie-verdier'!$D$2:$D$4,'Kriterie-verdier'!$A$2:$A$4,0,1,1)</f>
        <v>0</v>
      </c>
      <c r="AH133" t="str">
        <f>IFERROR(AVERAGE(_xlfn.XLOOKUP(AA133,'Kriterie-verdier'!$A$2:$A$4,'Kriterie-verdier'!$B$2:$B$4), _xlfn.XLOOKUP(AB133,'Kriterie-verdier'!$A$2:$A$4,'Kriterie-verdier'!$B$2:$B$4), _xlfn.XLOOKUP(AC133,'Kriterie-verdier'!$A$2:$A$4,'Kriterie-verdier'!$B$2:$B$4), _xlfn.XLOOKUP(AD133,'Kriterie-verdier'!$A$2:$A$4,'Kriterie-verdier'!$B$2:$B$4)),"")</f>
        <v/>
      </c>
      <c r="AI133" t="str">
        <f>IFERROR(_xlfn.XLOOKUP(AE133,'Kriterie-verdier'!$A$2:$A$4,'Kriterie-verdier'!$B$2:$B$4),"")</f>
        <v/>
      </c>
      <c r="AK133" s="23" t="b">
        <v>0</v>
      </c>
    </row>
    <row r="134" spans="1:37" ht="32" x14ac:dyDescent="0.2">
      <c r="A134" s="27" t="s">
        <v>365</v>
      </c>
      <c r="B134">
        <v>98</v>
      </c>
      <c r="C134" s="23" t="b">
        <v>0</v>
      </c>
      <c r="D134" s="23" t="b">
        <v>0</v>
      </c>
      <c r="E134" s="23" t="b">
        <v>0</v>
      </c>
      <c r="F134" s="12" t="s">
        <v>366</v>
      </c>
      <c r="G134" s="12" t="s">
        <v>88</v>
      </c>
      <c r="K134" t="s">
        <v>143</v>
      </c>
      <c r="L134" t="s">
        <v>96</v>
      </c>
      <c r="M134">
        <v>2022</v>
      </c>
      <c r="P134" s="10" t="s">
        <v>79</v>
      </c>
      <c r="S134" s="10"/>
      <c r="T134" s="10" t="s">
        <v>51</v>
      </c>
      <c r="U134">
        <f>_xlfn.XLOOKUP(S134,'Lavterskel-verdier'!$A$2:$A$4,'Lavterskel-verdier'!$B$2:$B$4,0)</f>
        <v>0</v>
      </c>
      <c r="V134">
        <f>_xlfn.XLOOKUP(T134,'Lavterskel-verdier'!$A$2:$A$4,'Lavterskel-verdier'!$B$2:$B$4,0)</f>
        <v>2</v>
      </c>
      <c r="W134">
        <f>IFERROR(AVERAGEIF(U134:V134,"&lt;&gt;0"), "")</f>
        <v>2</v>
      </c>
      <c r="X134" s="13"/>
      <c r="Y134" s="13"/>
      <c r="Z134" s="22"/>
      <c r="AE134" s="39"/>
      <c r="AF134">
        <f>_xlfn.XLOOKUP(AH134,'Kriterie-verdier'!$D$2:$D$4,'Kriterie-verdier'!$A$2:$A$4,0,1,1)</f>
        <v>0</v>
      </c>
      <c r="AG134">
        <f>_xlfn.XLOOKUP(AI134,'Kriterie-verdier'!$D$2:$D$4,'Kriterie-verdier'!$A$2:$A$4,0,1,1)</f>
        <v>0</v>
      </c>
      <c r="AH134" t="str">
        <f>IFERROR(AVERAGE(_xlfn.XLOOKUP(AA134,'Kriterie-verdier'!$A$2:$A$4,'Kriterie-verdier'!$B$2:$B$4), _xlfn.XLOOKUP(AB134,'Kriterie-verdier'!$A$2:$A$4,'Kriterie-verdier'!$B$2:$B$4), _xlfn.XLOOKUP(AC134,'Kriterie-verdier'!$A$2:$A$4,'Kriterie-verdier'!$B$2:$B$4), _xlfn.XLOOKUP(AD134,'Kriterie-verdier'!$A$2:$A$4,'Kriterie-verdier'!$B$2:$B$4)),"")</f>
        <v/>
      </c>
      <c r="AI134" t="str">
        <f>IFERROR(_xlfn.XLOOKUP(AE134,'Kriterie-verdier'!$A$2:$A$4,'Kriterie-verdier'!$B$2:$B$4),"")</f>
        <v/>
      </c>
      <c r="AK134" s="23" t="b">
        <v>0</v>
      </c>
    </row>
    <row r="135" spans="1:37" ht="48" x14ac:dyDescent="0.2">
      <c r="A135" s="27" t="s">
        <v>367</v>
      </c>
      <c r="B135">
        <v>99</v>
      </c>
      <c r="C135" s="23" t="b">
        <v>0</v>
      </c>
      <c r="D135" s="23" t="b">
        <v>0</v>
      </c>
      <c r="E135" s="23" t="b">
        <v>0</v>
      </c>
      <c r="F135" s="12" t="s">
        <v>366</v>
      </c>
      <c r="G135" s="12" t="s">
        <v>88</v>
      </c>
      <c r="K135" t="s">
        <v>143</v>
      </c>
      <c r="L135" t="s">
        <v>96</v>
      </c>
      <c r="M135">
        <v>2022</v>
      </c>
      <c r="P135" s="10" t="s">
        <v>79</v>
      </c>
      <c r="S135" s="10"/>
      <c r="T135" s="10" t="s">
        <v>55</v>
      </c>
      <c r="U135">
        <f>_xlfn.XLOOKUP(S135,'Lavterskel-verdier'!$A$2:$A$4,'Lavterskel-verdier'!$B$2:$B$4,0)</f>
        <v>0</v>
      </c>
      <c r="V135">
        <f>_xlfn.XLOOKUP(T135,'Lavterskel-verdier'!$A$2:$A$4,'Lavterskel-verdier'!$B$2:$B$4,0)</f>
        <v>1</v>
      </c>
      <c r="W135">
        <f>IFERROR(AVERAGEIF(U135:V135,"&lt;&gt;0"), "")</f>
        <v>1</v>
      </c>
      <c r="X135" s="13"/>
      <c r="Y135" s="13"/>
      <c r="Z135" s="22"/>
      <c r="AE135" s="39"/>
      <c r="AF135">
        <f>_xlfn.XLOOKUP(AH135,'Kriterie-verdier'!$D$2:$D$4,'Kriterie-verdier'!$A$2:$A$4,0,1,1)</f>
        <v>0</v>
      </c>
      <c r="AG135">
        <f>_xlfn.XLOOKUP(AI135,'Kriterie-verdier'!$D$2:$D$4,'Kriterie-verdier'!$A$2:$A$4,0,1,1)</f>
        <v>0</v>
      </c>
      <c r="AH135" t="str">
        <f>IFERROR(AVERAGE(_xlfn.XLOOKUP(AA135,'Kriterie-verdier'!$A$2:$A$4,'Kriterie-verdier'!$B$2:$B$4), _xlfn.XLOOKUP(AB135,'Kriterie-verdier'!$A$2:$A$4,'Kriterie-verdier'!$B$2:$B$4), _xlfn.XLOOKUP(AC135,'Kriterie-verdier'!$A$2:$A$4,'Kriterie-verdier'!$B$2:$B$4), _xlfn.XLOOKUP(AD135,'Kriterie-verdier'!$A$2:$A$4,'Kriterie-verdier'!$B$2:$B$4)),"")</f>
        <v/>
      </c>
      <c r="AI135" t="str">
        <f>IFERROR(_xlfn.XLOOKUP(AE135,'Kriterie-verdier'!$A$2:$A$4,'Kriterie-verdier'!$B$2:$B$4),"")</f>
        <v/>
      </c>
      <c r="AK135" s="23" t="b">
        <v>0</v>
      </c>
    </row>
    <row r="136" spans="1:37" ht="48" x14ac:dyDescent="0.2">
      <c r="A136" s="27" t="s">
        <v>368</v>
      </c>
      <c r="B136">
        <v>100</v>
      </c>
      <c r="C136" s="23" t="b">
        <v>0</v>
      </c>
      <c r="D136" s="23" t="b">
        <v>0</v>
      </c>
      <c r="E136" s="23" t="b">
        <v>0</v>
      </c>
      <c r="F136" s="12" t="s">
        <v>366</v>
      </c>
      <c r="G136" s="12" t="s">
        <v>88</v>
      </c>
      <c r="K136" t="s">
        <v>143</v>
      </c>
      <c r="L136" t="s">
        <v>96</v>
      </c>
      <c r="M136">
        <v>2022</v>
      </c>
      <c r="P136" s="10" t="s">
        <v>79</v>
      </c>
      <c r="S136" s="10"/>
      <c r="T136" s="10" t="s">
        <v>51</v>
      </c>
      <c r="U136">
        <f>_xlfn.XLOOKUP(S136,'Lavterskel-verdier'!$A$2:$A$4,'Lavterskel-verdier'!$B$2:$B$4,0)</f>
        <v>0</v>
      </c>
      <c r="V136">
        <f>_xlfn.XLOOKUP(T136,'Lavterskel-verdier'!$A$2:$A$4,'Lavterskel-verdier'!$B$2:$B$4,0)</f>
        <v>2</v>
      </c>
      <c r="W136">
        <f>IFERROR(AVERAGEIF(U136:V136,"&lt;&gt;0"), "")</f>
        <v>2</v>
      </c>
      <c r="X136" s="13"/>
      <c r="Y136" s="13"/>
      <c r="Z136" s="22"/>
      <c r="AE136" s="39"/>
      <c r="AF136">
        <f>_xlfn.XLOOKUP(AH136,'Kriterie-verdier'!$D$2:$D$4,'Kriterie-verdier'!$A$2:$A$4,0,1,1)</f>
        <v>0</v>
      </c>
      <c r="AG136">
        <f>_xlfn.XLOOKUP(AI136,'Kriterie-verdier'!$D$2:$D$4,'Kriterie-verdier'!$A$2:$A$4,0,1,1)</f>
        <v>0</v>
      </c>
      <c r="AH136" t="str">
        <f>IFERROR(AVERAGE(_xlfn.XLOOKUP(AA136,'Kriterie-verdier'!$A$2:$A$4,'Kriterie-verdier'!$B$2:$B$4), _xlfn.XLOOKUP(AB136,'Kriterie-verdier'!$A$2:$A$4,'Kriterie-verdier'!$B$2:$B$4), _xlfn.XLOOKUP(AC136,'Kriterie-verdier'!$A$2:$A$4,'Kriterie-verdier'!$B$2:$B$4), _xlfn.XLOOKUP(AD136,'Kriterie-verdier'!$A$2:$A$4,'Kriterie-verdier'!$B$2:$B$4)),"")</f>
        <v/>
      </c>
      <c r="AI136" t="str">
        <f>IFERROR(_xlfn.XLOOKUP(AE136,'Kriterie-verdier'!$A$2:$A$4,'Kriterie-verdier'!$B$2:$B$4),"")</f>
        <v/>
      </c>
      <c r="AK136" s="23" t="b">
        <v>0</v>
      </c>
    </row>
    <row r="137" spans="1:37" ht="64" x14ac:dyDescent="0.2">
      <c r="A137" s="27" t="s">
        <v>380</v>
      </c>
      <c r="B137">
        <v>107</v>
      </c>
      <c r="C137" s="23" t="b">
        <v>0</v>
      </c>
      <c r="D137" s="23" t="b">
        <v>1</v>
      </c>
      <c r="E137" s="23" t="b">
        <v>0</v>
      </c>
      <c r="F137" s="12"/>
      <c r="G137" s="12" t="s">
        <v>88</v>
      </c>
      <c r="K137" t="s">
        <v>143</v>
      </c>
      <c r="L137" t="s">
        <v>96</v>
      </c>
      <c r="M137">
        <v>2022</v>
      </c>
      <c r="P137" s="10" t="s">
        <v>79</v>
      </c>
      <c r="S137" s="10"/>
      <c r="T137" s="10"/>
      <c r="U137">
        <f>_xlfn.XLOOKUP(S137,'Lavterskel-verdier'!$A$2:$A$4,'Lavterskel-verdier'!$B$2:$B$4,0)</f>
        <v>0</v>
      </c>
      <c r="V137">
        <f>_xlfn.XLOOKUP(T137,'Lavterskel-verdier'!$A$2:$A$4,'Lavterskel-verdier'!$B$2:$B$4,0)</f>
        <v>0</v>
      </c>
      <c r="W137" t="str">
        <f>IFERROR(AVERAGEIF(U137:V137,"&lt;&gt;0"), "")</f>
        <v/>
      </c>
      <c r="X137" s="13"/>
      <c r="Y137" s="13"/>
      <c r="Z137" s="22"/>
      <c r="AE137" s="39"/>
      <c r="AF137">
        <f>_xlfn.XLOOKUP(AH137,'Kriterie-verdier'!$D$2:$D$4,'Kriterie-verdier'!$A$2:$A$4,0,1,1)</f>
        <v>0</v>
      </c>
      <c r="AG137">
        <f>_xlfn.XLOOKUP(AI137,'Kriterie-verdier'!$D$2:$D$4,'Kriterie-verdier'!$A$2:$A$4,0,1,1)</f>
        <v>0</v>
      </c>
      <c r="AH137" t="str">
        <f>IFERROR(AVERAGE(_xlfn.XLOOKUP(AA137,'Kriterie-verdier'!$A$2:$A$4,'Kriterie-verdier'!$B$2:$B$4), _xlfn.XLOOKUP(AB137,'Kriterie-verdier'!$A$2:$A$4,'Kriterie-verdier'!$B$2:$B$4), _xlfn.XLOOKUP(AC137,'Kriterie-verdier'!$A$2:$A$4,'Kriterie-verdier'!$B$2:$B$4), _xlfn.XLOOKUP(AD137,'Kriterie-verdier'!$A$2:$A$4,'Kriterie-verdier'!$B$2:$B$4)),"")</f>
        <v/>
      </c>
      <c r="AI137" t="str">
        <f>IFERROR(_xlfn.XLOOKUP(AE137,'Kriterie-verdier'!$A$2:$A$4,'Kriterie-verdier'!$B$2:$B$4),"")</f>
        <v/>
      </c>
      <c r="AK137" s="23" t="b">
        <v>0</v>
      </c>
    </row>
    <row r="138" spans="1:37" ht="16" x14ac:dyDescent="0.2">
      <c r="A138" s="27" t="s">
        <v>385</v>
      </c>
      <c r="B138">
        <v>110</v>
      </c>
      <c r="C138" s="23" t="b">
        <v>0</v>
      </c>
      <c r="D138" s="23" t="b">
        <v>1</v>
      </c>
      <c r="E138" s="23" t="b">
        <v>0</v>
      </c>
      <c r="F138" s="12" t="s">
        <v>306</v>
      </c>
      <c r="G138" s="12" t="s">
        <v>88</v>
      </c>
      <c r="K138" t="s">
        <v>143</v>
      </c>
      <c r="L138" t="s">
        <v>96</v>
      </c>
      <c r="M138">
        <v>2022</v>
      </c>
      <c r="P138" s="10" t="s">
        <v>79</v>
      </c>
      <c r="S138" s="10"/>
      <c r="T138" s="10"/>
      <c r="U138">
        <f>_xlfn.XLOOKUP(S138,'Lavterskel-verdier'!$A$2:$A$4,'Lavterskel-verdier'!$B$2:$B$4,0)</f>
        <v>0</v>
      </c>
      <c r="V138">
        <f>_xlfn.XLOOKUP(T138,'Lavterskel-verdier'!$A$2:$A$4,'Lavterskel-verdier'!$B$2:$B$4,0)</f>
        <v>0</v>
      </c>
      <c r="W138" t="str">
        <f>IFERROR(AVERAGEIF(U138:V138,"&lt;&gt;0"), "")</f>
        <v/>
      </c>
      <c r="X138" s="13"/>
      <c r="Y138" s="13"/>
      <c r="Z138" s="22"/>
      <c r="AE138" s="39"/>
      <c r="AF138">
        <f>_xlfn.XLOOKUP(AH138,'Kriterie-verdier'!$D$2:$D$4,'Kriterie-verdier'!$A$2:$A$4,0,1,1)</f>
        <v>0</v>
      </c>
      <c r="AG138">
        <f>_xlfn.XLOOKUP(AI138,'Kriterie-verdier'!$D$2:$D$4,'Kriterie-verdier'!$A$2:$A$4,0,1,1)</f>
        <v>0</v>
      </c>
      <c r="AH138" t="str">
        <f>IFERROR(AVERAGE(_xlfn.XLOOKUP(AA138,'Kriterie-verdier'!$A$2:$A$4,'Kriterie-verdier'!$B$2:$B$4), _xlfn.XLOOKUP(AB138,'Kriterie-verdier'!$A$2:$A$4,'Kriterie-verdier'!$B$2:$B$4), _xlfn.XLOOKUP(AC138,'Kriterie-verdier'!$A$2:$A$4,'Kriterie-verdier'!$B$2:$B$4), _xlfn.XLOOKUP(AD138,'Kriterie-verdier'!$A$2:$A$4,'Kriterie-verdier'!$B$2:$B$4)),"")</f>
        <v/>
      </c>
      <c r="AI138" t="str">
        <f>IFERROR(_xlfn.XLOOKUP(AE138,'Kriterie-verdier'!$A$2:$A$4,'Kriterie-verdier'!$B$2:$B$4),"")</f>
        <v/>
      </c>
      <c r="AK138" s="23" t="b">
        <v>0</v>
      </c>
    </row>
    <row r="139" spans="1:37" ht="16" x14ac:dyDescent="0.2">
      <c r="A139" s="27" t="s">
        <v>397</v>
      </c>
      <c r="B139">
        <v>115</v>
      </c>
      <c r="C139" s="23" t="b">
        <v>0</v>
      </c>
      <c r="D139" s="23" t="b">
        <v>0</v>
      </c>
      <c r="E139" s="23" t="b">
        <v>0</v>
      </c>
      <c r="F139" s="12"/>
      <c r="G139" s="12" t="s">
        <v>88</v>
      </c>
      <c r="K139" t="s">
        <v>143</v>
      </c>
      <c r="L139" t="s">
        <v>96</v>
      </c>
      <c r="M139">
        <v>2022</v>
      </c>
      <c r="P139" s="10" t="s">
        <v>79</v>
      </c>
      <c r="S139" s="10" t="s">
        <v>55</v>
      </c>
      <c r="T139" s="10" t="s">
        <v>55</v>
      </c>
      <c r="U139">
        <f>_xlfn.XLOOKUP(S139,'Lavterskel-verdier'!$A$2:$A$4,'Lavterskel-verdier'!$B$2:$B$4,0)</f>
        <v>1</v>
      </c>
      <c r="V139">
        <f>_xlfn.XLOOKUP(T139,'Lavterskel-verdier'!$A$2:$A$4,'Lavterskel-verdier'!$B$2:$B$4,0)</f>
        <v>1</v>
      </c>
      <c r="W139">
        <f>IFERROR(AVERAGEIF(U139:V139,"&lt;&gt;0"), "")</f>
        <v>1</v>
      </c>
      <c r="X139" s="13"/>
      <c r="Y139" s="13"/>
      <c r="Z139" s="22"/>
      <c r="AE139" s="39"/>
      <c r="AF139">
        <f>_xlfn.XLOOKUP(AH139,'Kriterie-verdier'!$D$2:$D$4,'Kriterie-verdier'!$A$2:$A$4,0,1,1)</f>
        <v>0</v>
      </c>
      <c r="AG139">
        <f>_xlfn.XLOOKUP(AI139,'Kriterie-verdier'!$D$2:$D$4,'Kriterie-verdier'!$A$2:$A$4,0,1,1)</f>
        <v>0</v>
      </c>
      <c r="AH139" t="str">
        <f>IFERROR(AVERAGE(_xlfn.XLOOKUP(AA139,'Kriterie-verdier'!$A$2:$A$4,'Kriterie-verdier'!$B$2:$B$4), _xlfn.XLOOKUP(AB139,'Kriterie-verdier'!$A$2:$A$4,'Kriterie-verdier'!$B$2:$B$4), _xlfn.XLOOKUP(AC139,'Kriterie-verdier'!$A$2:$A$4,'Kriterie-verdier'!$B$2:$B$4), _xlfn.XLOOKUP(AD139,'Kriterie-verdier'!$A$2:$A$4,'Kriterie-verdier'!$B$2:$B$4)),"")</f>
        <v/>
      </c>
      <c r="AI139" t="str">
        <f>IFERROR(_xlfn.XLOOKUP(AE139,'Kriterie-verdier'!$A$2:$A$4,'Kriterie-verdier'!$B$2:$B$4),"")</f>
        <v/>
      </c>
      <c r="AK139" s="23" t="b">
        <v>0</v>
      </c>
    </row>
    <row r="140" spans="1:37" ht="64" x14ac:dyDescent="0.2">
      <c r="A140" s="27" t="s">
        <v>398</v>
      </c>
      <c r="B140">
        <v>116</v>
      </c>
      <c r="C140" s="23" t="b">
        <v>0</v>
      </c>
      <c r="D140" s="23" t="b">
        <v>0</v>
      </c>
      <c r="E140" s="23" t="b">
        <v>0</v>
      </c>
      <c r="F140" s="12" t="s">
        <v>399</v>
      </c>
      <c r="G140" s="12" t="s">
        <v>88</v>
      </c>
      <c r="K140" t="s">
        <v>143</v>
      </c>
      <c r="L140" t="s">
        <v>96</v>
      </c>
      <c r="M140">
        <v>2022</v>
      </c>
      <c r="P140" s="10" t="s">
        <v>79</v>
      </c>
      <c r="S140" s="10" t="s">
        <v>51</v>
      </c>
      <c r="T140" s="10" t="s">
        <v>51</v>
      </c>
      <c r="U140">
        <f>_xlfn.XLOOKUP(S140,'Lavterskel-verdier'!$A$2:$A$4,'Lavterskel-verdier'!$B$2:$B$4,0)</f>
        <v>2</v>
      </c>
      <c r="V140">
        <f>_xlfn.XLOOKUP(T140,'Lavterskel-verdier'!$A$2:$A$4,'Lavterskel-verdier'!$B$2:$B$4,0)</f>
        <v>2</v>
      </c>
      <c r="W140">
        <f>IFERROR(AVERAGEIF(U140:V140,"&lt;&gt;0"), "")</f>
        <v>2</v>
      </c>
      <c r="X140" s="13"/>
      <c r="Y140" s="13"/>
      <c r="Z140" s="22"/>
      <c r="AE140" s="39"/>
      <c r="AF140">
        <f>_xlfn.XLOOKUP(AH140,'Kriterie-verdier'!$D$2:$D$4,'Kriterie-verdier'!$A$2:$A$4,0,1,1)</f>
        <v>0</v>
      </c>
      <c r="AG140">
        <f>_xlfn.XLOOKUP(AI140,'Kriterie-verdier'!$D$2:$D$4,'Kriterie-verdier'!$A$2:$A$4,0,1,1)</f>
        <v>0</v>
      </c>
      <c r="AH140" t="str">
        <f>IFERROR(AVERAGE(_xlfn.XLOOKUP(AA140,'Kriterie-verdier'!$A$2:$A$4,'Kriterie-verdier'!$B$2:$B$4), _xlfn.XLOOKUP(AB140,'Kriterie-verdier'!$A$2:$A$4,'Kriterie-verdier'!$B$2:$B$4), _xlfn.XLOOKUP(AC140,'Kriterie-verdier'!$A$2:$A$4,'Kriterie-verdier'!$B$2:$B$4), _xlfn.XLOOKUP(AD140,'Kriterie-verdier'!$A$2:$A$4,'Kriterie-verdier'!$B$2:$B$4)),"")</f>
        <v/>
      </c>
      <c r="AI140" t="str">
        <f>IFERROR(_xlfn.XLOOKUP(AE140,'Kriterie-verdier'!$A$2:$A$4,'Kriterie-verdier'!$B$2:$B$4),"")</f>
        <v/>
      </c>
      <c r="AK140" s="23" t="b">
        <v>0</v>
      </c>
    </row>
    <row r="141" spans="1:37" ht="64" x14ac:dyDescent="0.2">
      <c r="A141" s="27" t="s">
        <v>400</v>
      </c>
      <c r="B141">
        <v>117</v>
      </c>
      <c r="C141" s="23" t="b">
        <v>0</v>
      </c>
      <c r="D141" s="23" t="b">
        <v>1</v>
      </c>
      <c r="E141" s="23" t="b">
        <v>0</v>
      </c>
      <c r="F141" s="12"/>
      <c r="G141" s="12" t="s">
        <v>47</v>
      </c>
      <c r="I141" t="s">
        <v>132</v>
      </c>
      <c r="K141" t="s">
        <v>132</v>
      </c>
      <c r="L141" t="s">
        <v>78</v>
      </c>
      <c r="M141">
        <v>2022</v>
      </c>
      <c r="P141" s="10" t="s">
        <v>79</v>
      </c>
      <c r="S141" s="10"/>
      <c r="T141" s="10"/>
      <c r="U141">
        <f>_xlfn.XLOOKUP(S141,'Lavterskel-verdier'!$A$2:$A$4,'Lavterskel-verdier'!$B$2:$B$4,0)</f>
        <v>0</v>
      </c>
      <c r="V141">
        <f>_xlfn.XLOOKUP(T141,'Lavterskel-verdier'!$A$2:$A$4,'Lavterskel-verdier'!$B$2:$B$4,0)</f>
        <v>0</v>
      </c>
      <c r="W141" t="str">
        <f>IFERROR(AVERAGEIF(U141:V141,"&lt;&gt;0"), "")</f>
        <v/>
      </c>
      <c r="X141" s="13"/>
      <c r="Y141" s="13"/>
      <c r="Z141" s="22"/>
      <c r="AE141" s="39"/>
      <c r="AF141">
        <f>_xlfn.XLOOKUP(AH141,'Kriterie-verdier'!$D$2:$D$4,'Kriterie-verdier'!$A$2:$A$4,0,1,1)</f>
        <v>0</v>
      </c>
      <c r="AG141">
        <f>_xlfn.XLOOKUP(AI141,'Kriterie-verdier'!$D$2:$D$4,'Kriterie-verdier'!$A$2:$A$4,0,1,1)</f>
        <v>0</v>
      </c>
      <c r="AH141" t="str">
        <f>IFERROR(AVERAGE(_xlfn.XLOOKUP(AA141,'Kriterie-verdier'!$A$2:$A$4,'Kriterie-verdier'!$B$2:$B$4), _xlfn.XLOOKUP(AB141,'Kriterie-verdier'!$A$2:$A$4,'Kriterie-verdier'!$B$2:$B$4), _xlfn.XLOOKUP(AC141,'Kriterie-verdier'!$A$2:$A$4,'Kriterie-verdier'!$B$2:$B$4), _xlfn.XLOOKUP(AD141,'Kriterie-verdier'!$A$2:$A$4,'Kriterie-verdier'!$B$2:$B$4)),"")</f>
        <v/>
      </c>
      <c r="AI141" t="str">
        <f>IFERROR(_xlfn.XLOOKUP(AE141,'Kriterie-verdier'!$A$2:$A$4,'Kriterie-verdier'!$B$2:$B$4),"")</f>
        <v/>
      </c>
      <c r="AK141" s="23" t="b">
        <v>0</v>
      </c>
    </row>
    <row r="142" spans="1:37" ht="16" x14ac:dyDescent="0.2">
      <c r="A142" s="27" t="s">
        <v>401</v>
      </c>
      <c r="B142">
        <v>118</v>
      </c>
      <c r="C142" s="23" t="b">
        <v>0</v>
      </c>
      <c r="D142" s="23" t="b">
        <v>1</v>
      </c>
      <c r="E142" s="23" t="b">
        <v>0</v>
      </c>
      <c r="F142" s="12"/>
      <c r="G142" s="12" t="s">
        <v>47</v>
      </c>
      <c r="I142" t="s">
        <v>132</v>
      </c>
      <c r="K142" t="s">
        <v>132</v>
      </c>
      <c r="L142" t="s">
        <v>78</v>
      </c>
      <c r="M142">
        <v>2022</v>
      </c>
      <c r="P142" s="10" t="s">
        <v>79</v>
      </c>
      <c r="Q142" t="s">
        <v>402</v>
      </c>
      <c r="S142" s="10"/>
      <c r="T142" s="10"/>
      <c r="U142">
        <f>_xlfn.XLOOKUP(S142,'Lavterskel-verdier'!$A$2:$A$4,'Lavterskel-verdier'!$B$2:$B$4,0)</f>
        <v>0</v>
      </c>
      <c r="V142">
        <f>_xlfn.XLOOKUP(T142,'Lavterskel-verdier'!$A$2:$A$4,'Lavterskel-verdier'!$B$2:$B$4,0)</f>
        <v>0</v>
      </c>
      <c r="W142" t="str">
        <f>IFERROR(AVERAGEIF(U142:V142,"&lt;&gt;0"), "")</f>
        <v/>
      </c>
      <c r="X142" s="13"/>
      <c r="Y142" s="13"/>
      <c r="Z142" s="22"/>
      <c r="AE142" s="39"/>
      <c r="AF142">
        <f>_xlfn.XLOOKUP(AH142,'Kriterie-verdier'!$D$2:$D$4,'Kriterie-verdier'!$A$2:$A$4,0,1,1)</f>
        <v>0</v>
      </c>
      <c r="AG142">
        <f>_xlfn.XLOOKUP(AI142,'Kriterie-verdier'!$D$2:$D$4,'Kriterie-verdier'!$A$2:$A$4,0,1,1)</f>
        <v>0</v>
      </c>
      <c r="AH142" t="str">
        <f>IFERROR(AVERAGE(_xlfn.XLOOKUP(AA142,'Kriterie-verdier'!$A$2:$A$4,'Kriterie-verdier'!$B$2:$B$4), _xlfn.XLOOKUP(AB142,'Kriterie-verdier'!$A$2:$A$4,'Kriterie-verdier'!$B$2:$B$4), _xlfn.XLOOKUP(AC142,'Kriterie-verdier'!$A$2:$A$4,'Kriterie-verdier'!$B$2:$B$4), _xlfn.XLOOKUP(AD142,'Kriterie-verdier'!$A$2:$A$4,'Kriterie-verdier'!$B$2:$B$4)),"")</f>
        <v/>
      </c>
      <c r="AI142" t="str">
        <f>IFERROR(_xlfn.XLOOKUP(AE142,'Kriterie-verdier'!$A$2:$A$4,'Kriterie-verdier'!$B$2:$B$4),"")</f>
        <v/>
      </c>
      <c r="AK142" s="23" t="b">
        <v>0</v>
      </c>
    </row>
    <row r="143" spans="1:37" ht="64" x14ac:dyDescent="0.2">
      <c r="A143" s="27" t="s">
        <v>110</v>
      </c>
      <c r="B143">
        <v>119</v>
      </c>
      <c r="C143" s="23" t="b">
        <v>0</v>
      </c>
      <c r="D143" s="23" t="b">
        <v>0</v>
      </c>
      <c r="E143" s="23" t="b">
        <v>1</v>
      </c>
      <c r="F143" s="12" t="s">
        <v>403</v>
      </c>
      <c r="G143" s="12" t="s">
        <v>47</v>
      </c>
      <c r="I143" t="s">
        <v>242</v>
      </c>
      <c r="K143" t="s">
        <v>404</v>
      </c>
      <c r="L143" t="s">
        <v>405</v>
      </c>
      <c r="M143">
        <v>2022</v>
      </c>
      <c r="P143" s="10" t="s">
        <v>79</v>
      </c>
      <c r="Q143" t="s">
        <v>402</v>
      </c>
      <c r="S143" s="10"/>
      <c r="T143" s="10"/>
      <c r="U143">
        <f>_xlfn.XLOOKUP(S143,'Lavterskel-verdier'!$A$2:$A$4,'Lavterskel-verdier'!$B$2:$B$4,0)</f>
        <v>0</v>
      </c>
      <c r="V143">
        <f>_xlfn.XLOOKUP(T143,'Lavterskel-verdier'!$A$2:$A$4,'Lavterskel-verdier'!$B$2:$B$4,0)</f>
        <v>0</v>
      </c>
      <c r="W143" t="str">
        <f>IFERROR(AVERAGEIF(U143:V143,"&lt;&gt;0"), "")</f>
        <v/>
      </c>
      <c r="X143" s="13"/>
      <c r="Y143" s="13"/>
      <c r="Z143" s="22"/>
      <c r="AE143" s="39"/>
      <c r="AF143">
        <f>_xlfn.XLOOKUP(AH143,'Kriterie-verdier'!$D$2:$D$4,'Kriterie-verdier'!$A$2:$A$4,0,1,1)</f>
        <v>0</v>
      </c>
      <c r="AG143">
        <f>_xlfn.XLOOKUP(AI143,'Kriterie-verdier'!$D$2:$D$4,'Kriterie-verdier'!$A$2:$A$4,0,1,1)</f>
        <v>0</v>
      </c>
      <c r="AH143" t="str">
        <f>IFERROR(AVERAGE(_xlfn.XLOOKUP(AA143,'Kriterie-verdier'!$A$2:$A$4,'Kriterie-verdier'!$B$2:$B$4), _xlfn.XLOOKUP(AB143,'Kriterie-verdier'!$A$2:$A$4,'Kriterie-verdier'!$B$2:$B$4), _xlfn.XLOOKUP(AC143,'Kriterie-verdier'!$A$2:$A$4,'Kriterie-verdier'!$B$2:$B$4), _xlfn.XLOOKUP(AD143,'Kriterie-verdier'!$A$2:$A$4,'Kriterie-verdier'!$B$2:$B$4)),"")</f>
        <v/>
      </c>
      <c r="AI143" t="str">
        <f>IFERROR(_xlfn.XLOOKUP(AE143,'Kriterie-verdier'!$A$2:$A$4,'Kriterie-verdier'!$B$2:$B$4),"")</f>
        <v/>
      </c>
      <c r="AK143" s="23" t="b">
        <v>0</v>
      </c>
    </row>
    <row r="144" spans="1:37" ht="110" customHeight="1" x14ac:dyDescent="0.2">
      <c r="A144" s="27" t="s">
        <v>419</v>
      </c>
      <c r="B144">
        <v>123</v>
      </c>
      <c r="C144" s="23" t="b">
        <v>0</v>
      </c>
      <c r="D144" s="23" t="b">
        <v>0</v>
      </c>
      <c r="E144" s="23" t="b">
        <v>1</v>
      </c>
      <c r="F144" s="12" t="s">
        <v>420</v>
      </c>
      <c r="G144" s="12" t="s">
        <v>88</v>
      </c>
      <c r="H144" s="12" t="s">
        <v>421</v>
      </c>
      <c r="I144" t="s">
        <v>422</v>
      </c>
      <c r="M144">
        <v>2025</v>
      </c>
      <c r="P144" s="10" t="s">
        <v>54</v>
      </c>
      <c r="Q144" s="12" t="s">
        <v>423</v>
      </c>
      <c r="R144" s="12" t="s">
        <v>424</v>
      </c>
      <c r="S144" s="10"/>
      <c r="T144" s="10"/>
      <c r="U144">
        <f>_xlfn.XLOOKUP(S144,'Lavterskel-verdier'!$A$2:$A$4,'Lavterskel-verdier'!$B$2:$B$4,0)</f>
        <v>0</v>
      </c>
      <c r="V144">
        <f>_xlfn.XLOOKUP(T144,'Lavterskel-verdier'!$A$2:$A$4,'Lavterskel-verdier'!$B$2:$B$4,0)</f>
        <v>0</v>
      </c>
      <c r="W144" t="str">
        <f>IFERROR(AVERAGEIF(U144:V144,"&lt;&gt;0"), "")</f>
        <v/>
      </c>
      <c r="X144" s="13"/>
      <c r="Y144" s="13"/>
      <c r="Z144" s="22"/>
      <c r="AE144" s="39"/>
      <c r="AF144">
        <f>_xlfn.XLOOKUP(AH144,'Kriterie-verdier'!$D$2:$D$4,'Kriterie-verdier'!$A$2:$A$4,0,1,1)</f>
        <v>0</v>
      </c>
      <c r="AG144">
        <f>_xlfn.XLOOKUP(AI144,'Kriterie-verdier'!$D$2:$D$4,'Kriterie-verdier'!$A$2:$A$4,0,1,1)</f>
        <v>0</v>
      </c>
      <c r="AH144" t="str">
        <f>IFERROR(AVERAGE(_xlfn.XLOOKUP(AA144,'Kriterie-verdier'!$A$2:$A$4,'Kriterie-verdier'!$B$2:$B$4), _xlfn.XLOOKUP(AB144,'Kriterie-verdier'!$A$2:$A$4,'Kriterie-verdier'!$B$2:$B$4), _xlfn.XLOOKUP(AC144,'Kriterie-verdier'!$A$2:$A$4,'Kriterie-verdier'!$B$2:$B$4), _xlfn.XLOOKUP(AD144,'Kriterie-verdier'!$A$2:$A$4,'Kriterie-verdier'!$B$2:$B$4)),"")</f>
        <v/>
      </c>
      <c r="AI144" t="str">
        <f>IFERROR(_xlfn.XLOOKUP(AE144,'Kriterie-verdier'!$A$2:$A$4,'Kriterie-verdier'!$B$2:$B$4),"")</f>
        <v/>
      </c>
      <c r="AK144" s="23" t="b">
        <v>0</v>
      </c>
    </row>
    <row r="145" spans="1:37" ht="225" customHeight="1" x14ac:dyDescent="0.2">
      <c r="A145" s="27" t="s">
        <v>425</v>
      </c>
      <c r="B145">
        <v>124</v>
      </c>
      <c r="C145" s="23" t="b">
        <v>0</v>
      </c>
      <c r="D145" s="23" t="b">
        <v>0</v>
      </c>
      <c r="E145" s="23" t="b">
        <v>0</v>
      </c>
      <c r="F145" s="12" t="s">
        <v>426</v>
      </c>
      <c r="G145" s="12" t="s">
        <v>88</v>
      </c>
      <c r="H145" s="12" t="s">
        <v>427</v>
      </c>
      <c r="M145">
        <v>2025</v>
      </c>
      <c r="P145" s="10" t="s">
        <v>54</v>
      </c>
      <c r="Q145" s="12" t="s">
        <v>428</v>
      </c>
      <c r="R145" s="12" t="s">
        <v>429</v>
      </c>
      <c r="S145" s="10" t="s">
        <v>51</v>
      </c>
      <c r="T145" s="10" t="s">
        <v>51</v>
      </c>
      <c r="U145">
        <f>_xlfn.XLOOKUP(S145,'Lavterskel-verdier'!$A$2:$A$4,'Lavterskel-verdier'!$B$2:$B$4,0)</f>
        <v>2</v>
      </c>
      <c r="V145">
        <f>_xlfn.XLOOKUP(T145,'Lavterskel-verdier'!$A$2:$A$4,'Lavterskel-verdier'!$B$2:$B$4,0)</f>
        <v>2</v>
      </c>
      <c r="W145">
        <f>IFERROR(AVERAGEIF(U145:V145,"&lt;&gt;0"), "")</f>
        <v>2</v>
      </c>
      <c r="X145" s="13"/>
      <c r="Y145" s="13"/>
      <c r="Z145" s="22"/>
      <c r="AE145" s="39"/>
      <c r="AF145">
        <f>_xlfn.XLOOKUP(AH145,'Kriterie-verdier'!$D$2:$D$4,'Kriterie-verdier'!$A$2:$A$4,0,1,1)</f>
        <v>0</v>
      </c>
      <c r="AG145">
        <f>_xlfn.XLOOKUP(AI145,'Kriterie-verdier'!$D$2:$D$4,'Kriterie-verdier'!$A$2:$A$4,0,1,1)</f>
        <v>0</v>
      </c>
      <c r="AH145" t="str">
        <f>IFERROR(AVERAGE(_xlfn.XLOOKUP(AA145,'Kriterie-verdier'!$A$2:$A$4,'Kriterie-verdier'!$B$2:$B$4), _xlfn.XLOOKUP(AB145,'Kriterie-verdier'!$A$2:$A$4,'Kriterie-verdier'!$B$2:$B$4), _xlfn.XLOOKUP(AC145,'Kriterie-verdier'!$A$2:$A$4,'Kriterie-verdier'!$B$2:$B$4), _xlfn.XLOOKUP(AD145,'Kriterie-verdier'!$A$2:$A$4,'Kriterie-verdier'!$B$2:$B$4)),"")</f>
        <v/>
      </c>
      <c r="AI145" t="str">
        <f>IFERROR(_xlfn.XLOOKUP(AE145,'Kriterie-verdier'!$A$2:$A$4,'Kriterie-verdier'!$B$2:$B$4),"")</f>
        <v/>
      </c>
      <c r="AK145" s="23" t="b">
        <v>0</v>
      </c>
    </row>
    <row r="146" spans="1:37" ht="96" x14ac:dyDescent="0.2">
      <c r="A146" s="27" t="s">
        <v>430</v>
      </c>
      <c r="B146">
        <v>125</v>
      </c>
      <c r="C146" s="23" t="b">
        <v>0</v>
      </c>
      <c r="D146" s="23" t="b">
        <v>0</v>
      </c>
      <c r="E146" s="23" t="b">
        <v>0</v>
      </c>
      <c r="F146" s="12"/>
      <c r="G146" s="12" t="s">
        <v>88</v>
      </c>
      <c r="H146" s="12" t="s">
        <v>431</v>
      </c>
      <c r="M146">
        <v>2025</v>
      </c>
      <c r="P146" s="10" t="s">
        <v>54</v>
      </c>
      <c r="Q146" s="12" t="s">
        <v>432</v>
      </c>
      <c r="R146" s="12" t="s">
        <v>433</v>
      </c>
      <c r="S146" s="10" t="s">
        <v>51</v>
      </c>
      <c r="T146" s="10" t="s">
        <v>51</v>
      </c>
      <c r="U146">
        <f>_xlfn.XLOOKUP(S146,'Lavterskel-verdier'!$A$2:$A$4,'Lavterskel-verdier'!$B$2:$B$4,0)</f>
        <v>2</v>
      </c>
      <c r="V146">
        <f>_xlfn.XLOOKUP(T146,'Lavterskel-verdier'!$A$2:$A$4,'Lavterskel-verdier'!$B$2:$B$4,0)</f>
        <v>2</v>
      </c>
      <c r="W146">
        <f>IFERROR(AVERAGEIF(U146:V146,"&lt;&gt;0"), "")</f>
        <v>2</v>
      </c>
      <c r="X146" s="13"/>
      <c r="Y146" s="13"/>
      <c r="Z146" s="22"/>
      <c r="AE146" s="39"/>
      <c r="AF146">
        <f>_xlfn.XLOOKUP(AH146,'Kriterie-verdier'!$D$2:$D$4,'Kriterie-verdier'!$A$2:$A$4,0,1,1)</f>
        <v>0</v>
      </c>
      <c r="AG146">
        <f>_xlfn.XLOOKUP(AI146,'Kriterie-verdier'!$D$2:$D$4,'Kriterie-verdier'!$A$2:$A$4,0,1,1)</f>
        <v>0</v>
      </c>
      <c r="AH146" t="str">
        <f>IFERROR(AVERAGE(_xlfn.XLOOKUP(AA146,'Kriterie-verdier'!$A$2:$A$4,'Kriterie-verdier'!$B$2:$B$4), _xlfn.XLOOKUP(AB146,'Kriterie-verdier'!$A$2:$A$4,'Kriterie-verdier'!$B$2:$B$4), _xlfn.XLOOKUP(AC146,'Kriterie-verdier'!$A$2:$A$4,'Kriterie-verdier'!$B$2:$B$4), _xlfn.XLOOKUP(AD146,'Kriterie-verdier'!$A$2:$A$4,'Kriterie-verdier'!$B$2:$B$4)),"")</f>
        <v/>
      </c>
      <c r="AI146" t="str">
        <f>IFERROR(_xlfn.XLOOKUP(AE146,'Kriterie-verdier'!$A$2:$A$4,'Kriterie-verdier'!$B$2:$B$4),"")</f>
        <v/>
      </c>
      <c r="AK146" s="23" t="b">
        <v>0</v>
      </c>
    </row>
    <row r="147" spans="1:37" ht="16" x14ac:dyDescent="0.2">
      <c r="A147" s="27" t="s">
        <v>434</v>
      </c>
      <c r="B147">
        <v>126</v>
      </c>
      <c r="C147" s="23" t="b">
        <v>0</v>
      </c>
      <c r="D147" s="23" t="b">
        <v>0</v>
      </c>
      <c r="E147" s="23" t="b">
        <v>0</v>
      </c>
      <c r="F147" s="12" t="s">
        <v>435</v>
      </c>
      <c r="G147" s="12" t="s">
        <v>88</v>
      </c>
      <c r="I147" t="s">
        <v>121</v>
      </c>
      <c r="M147">
        <v>2025</v>
      </c>
      <c r="P147" s="10" t="s">
        <v>54</v>
      </c>
      <c r="Q147" s="12" t="s">
        <v>436</v>
      </c>
      <c r="R147" s="12" t="s">
        <v>437</v>
      </c>
      <c r="S147" s="10" t="s">
        <v>55</v>
      </c>
      <c r="T147" s="10"/>
      <c r="U147">
        <f>_xlfn.XLOOKUP(S147,'Lavterskel-verdier'!$A$2:$A$4,'Lavterskel-verdier'!$B$2:$B$4,0)</f>
        <v>1</v>
      </c>
      <c r="V147">
        <f>_xlfn.XLOOKUP(T147,'Lavterskel-verdier'!$A$2:$A$4,'Lavterskel-verdier'!$B$2:$B$4,0)</f>
        <v>0</v>
      </c>
      <c r="W147">
        <f>IFERROR(AVERAGEIF(U147:V147,"&lt;&gt;0"), "")</f>
        <v>1</v>
      </c>
      <c r="X147" s="13"/>
      <c r="Y147" s="13"/>
      <c r="Z147" s="22"/>
      <c r="AE147" s="39"/>
      <c r="AF147">
        <f>_xlfn.XLOOKUP(AH147,'Kriterie-verdier'!$D$2:$D$4,'Kriterie-verdier'!$A$2:$A$4,0,1,1)</f>
        <v>0</v>
      </c>
      <c r="AG147">
        <f>_xlfn.XLOOKUP(AI147,'Kriterie-verdier'!$D$2:$D$4,'Kriterie-verdier'!$A$2:$A$4,0,1,1)</f>
        <v>0</v>
      </c>
      <c r="AH147" t="str">
        <f>IFERROR(AVERAGE(_xlfn.XLOOKUP(AA147,'Kriterie-verdier'!$A$2:$A$4,'Kriterie-verdier'!$B$2:$B$4), _xlfn.XLOOKUP(AB147,'Kriterie-verdier'!$A$2:$A$4,'Kriterie-verdier'!$B$2:$B$4), _xlfn.XLOOKUP(AC147,'Kriterie-verdier'!$A$2:$A$4,'Kriterie-verdier'!$B$2:$B$4), _xlfn.XLOOKUP(AD147,'Kriterie-verdier'!$A$2:$A$4,'Kriterie-verdier'!$B$2:$B$4)),"")</f>
        <v/>
      </c>
      <c r="AI147" t="str">
        <f>IFERROR(_xlfn.XLOOKUP(AE147,'Kriterie-verdier'!$A$2:$A$4,'Kriterie-verdier'!$B$2:$B$4),"")</f>
        <v/>
      </c>
      <c r="AK147" s="23" t="b">
        <v>0</v>
      </c>
    </row>
    <row r="148" spans="1:37" ht="80" x14ac:dyDescent="0.2">
      <c r="A148" s="27" t="s">
        <v>438</v>
      </c>
      <c r="B148">
        <v>127</v>
      </c>
      <c r="C148" s="23" t="b">
        <v>0</v>
      </c>
      <c r="D148" s="23" t="b">
        <v>0</v>
      </c>
      <c r="E148" s="23" t="b">
        <v>0</v>
      </c>
      <c r="F148" s="12"/>
      <c r="G148" s="12" t="s">
        <v>88</v>
      </c>
      <c r="I148" t="s">
        <v>439</v>
      </c>
      <c r="M148">
        <v>2025</v>
      </c>
      <c r="P148" s="10" t="s">
        <v>54</v>
      </c>
      <c r="Q148" s="12" t="s">
        <v>440</v>
      </c>
      <c r="R148" s="12" t="s">
        <v>441</v>
      </c>
      <c r="S148" s="10" t="s">
        <v>51</v>
      </c>
      <c r="T148" s="10" t="s">
        <v>51</v>
      </c>
      <c r="U148">
        <f>_xlfn.XLOOKUP(S148,'Lavterskel-verdier'!$A$2:$A$4,'Lavterskel-verdier'!$B$2:$B$4,0)</f>
        <v>2</v>
      </c>
      <c r="V148">
        <f>_xlfn.XLOOKUP(T148,'Lavterskel-verdier'!$A$2:$A$4,'Lavterskel-verdier'!$B$2:$B$4,0)</f>
        <v>2</v>
      </c>
      <c r="W148">
        <f>IFERROR(AVERAGEIF(U148:V148,"&lt;&gt;0"), "")</f>
        <v>2</v>
      </c>
      <c r="X148" s="13"/>
      <c r="Y148" s="13"/>
      <c r="Z148" s="22"/>
      <c r="AE148" s="39"/>
      <c r="AF148">
        <f>_xlfn.XLOOKUP(AH148,'Kriterie-verdier'!$D$2:$D$4,'Kriterie-verdier'!$A$2:$A$4,0,1,1)</f>
        <v>0</v>
      </c>
      <c r="AG148">
        <f>_xlfn.XLOOKUP(AI148,'Kriterie-verdier'!$D$2:$D$4,'Kriterie-verdier'!$A$2:$A$4,0,1,1)</f>
        <v>0</v>
      </c>
      <c r="AH148" t="str">
        <f>IFERROR(AVERAGE(_xlfn.XLOOKUP(AA148,'Kriterie-verdier'!$A$2:$A$4,'Kriterie-verdier'!$B$2:$B$4), _xlfn.XLOOKUP(AB148,'Kriterie-verdier'!$A$2:$A$4,'Kriterie-verdier'!$B$2:$B$4), _xlfn.XLOOKUP(AC148,'Kriterie-verdier'!$A$2:$A$4,'Kriterie-verdier'!$B$2:$B$4), _xlfn.XLOOKUP(AD148,'Kriterie-verdier'!$A$2:$A$4,'Kriterie-verdier'!$B$2:$B$4)),"")</f>
        <v/>
      </c>
      <c r="AI148" t="str">
        <f>IFERROR(_xlfn.XLOOKUP(AE148,'Kriterie-verdier'!$A$2:$A$4,'Kriterie-verdier'!$B$2:$B$4),"")</f>
        <v/>
      </c>
      <c r="AK148" s="23" t="b">
        <v>0</v>
      </c>
    </row>
    <row r="149" spans="1:37" ht="64" x14ac:dyDescent="0.2">
      <c r="A149" s="27" t="s">
        <v>458</v>
      </c>
      <c r="B149">
        <v>132</v>
      </c>
      <c r="C149" s="23" t="b">
        <v>0</v>
      </c>
      <c r="D149" s="23" t="b">
        <v>0</v>
      </c>
      <c r="E149" s="23" t="b">
        <v>0</v>
      </c>
      <c r="F149" s="12"/>
      <c r="G149" s="12" t="s">
        <v>88</v>
      </c>
      <c r="M149">
        <v>2025</v>
      </c>
      <c r="P149" s="10" t="s">
        <v>54</v>
      </c>
      <c r="Q149" s="12" t="s">
        <v>459</v>
      </c>
      <c r="R149" s="12" t="s">
        <v>460</v>
      </c>
      <c r="S149" s="10" t="s">
        <v>51</v>
      </c>
      <c r="T149" s="10" t="s">
        <v>51</v>
      </c>
      <c r="U149">
        <f>_xlfn.XLOOKUP(S149,'Lavterskel-verdier'!$A$2:$A$4,'Lavterskel-verdier'!$B$2:$B$4,0)</f>
        <v>2</v>
      </c>
      <c r="V149">
        <f>_xlfn.XLOOKUP(T149,'Lavterskel-verdier'!$A$2:$A$4,'Lavterskel-verdier'!$B$2:$B$4,0)</f>
        <v>2</v>
      </c>
      <c r="W149">
        <f>IFERROR(AVERAGEIF(U149:V149,"&lt;&gt;0"), "")</f>
        <v>2</v>
      </c>
      <c r="X149" s="13"/>
      <c r="Y149" s="13"/>
      <c r="Z149" s="22"/>
      <c r="AE149" s="39"/>
      <c r="AF149">
        <f>_xlfn.XLOOKUP(AH149,'Kriterie-verdier'!$D$2:$D$4,'Kriterie-verdier'!$A$2:$A$4,0,1,1)</f>
        <v>0</v>
      </c>
      <c r="AG149">
        <f>_xlfn.XLOOKUP(AI149,'Kriterie-verdier'!$D$2:$D$4,'Kriterie-verdier'!$A$2:$A$4,0,1,1)</f>
        <v>0</v>
      </c>
      <c r="AH149" t="str">
        <f>IFERROR(AVERAGE(_xlfn.XLOOKUP(AA149,'Kriterie-verdier'!$A$2:$A$4,'Kriterie-verdier'!$B$2:$B$4), _xlfn.XLOOKUP(AB149,'Kriterie-verdier'!$A$2:$A$4,'Kriterie-verdier'!$B$2:$B$4), _xlfn.XLOOKUP(AC149,'Kriterie-verdier'!$A$2:$A$4,'Kriterie-verdier'!$B$2:$B$4), _xlfn.XLOOKUP(AD149,'Kriterie-verdier'!$A$2:$A$4,'Kriterie-verdier'!$B$2:$B$4)),"")</f>
        <v/>
      </c>
      <c r="AI149" t="str">
        <f>IFERROR(_xlfn.XLOOKUP(AE149,'Kriterie-verdier'!$A$2:$A$4,'Kriterie-verdier'!$B$2:$B$4),"")</f>
        <v/>
      </c>
      <c r="AK149" s="23" t="b">
        <v>0</v>
      </c>
    </row>
    <row r="150" spans="1:37" ht="48" x14ac:dyDescent="0.2">
      <c r="A150" s="27" t="s">
        <v>198</v>
      </c>
      <c r="B150">
        <v>133</v>
      </c>
      <c r="C150" s="23" t="b">
        <v>0</v>
      </c>
      <c r="D150" s="23" t="b">
        <v>0</v>
      </c>
      <c r="E150" s="23" t="b">
        <v>1</v>
      </c>
      <c r="F150" s="12"/>
      <c r="G150" s="12" t="s">
        <v>88</v>
      </c>
      <c r="H150" t="s">
        <v>461</v>
      </c>
      <c r="M150">
        <v>2025</v>
      </c>
      <c r="P150" s="10" t="s">
        <v>54</v>
      </c>
      <c r="Q150" s="12" t="s">
        <v>462</v>
      </c>
      <c r="R150" s="12" t="s">
        <v>463</v>
      </c>
      <c r="S150" s="10"/>
      <c r="T150" s="10"/>
      <c r="U150">
        <f>_xlfn.XLOOKUP(S150,'Lavterskel-verdier'!$A$2:$A$4,'Lavterskel-verdier'!$B$2:$B$4,0)</f>
        <v>0</v>
      </c>
      <c r="V150">
        <f>_xlfn.XLOOKUP(T150,'Lavterskel-verdier'!$A$2:$A$4,'Lavterskel-verdier'!$B$2:$B$4,0)</f>
        <v>0</v>
      </c>
      <c r="W150" t="str">
        <f>IFERROR(AVERAGEIF(U150:V150,"&lt;&gt;0"), "")</f>
        <v/>
      </c>
      <c r="X150" s="13"/>
      <c r="Y150" s="13"/>
      <c r="Z150" s="22"/>
      <c r="AE150" s="39"/>
      <c r="AF150">
        <f>_xlfn.XLOOKUP(AH150,'Kriterie-verdier'!$D$2:$D$4,'Kriterie-verdier'!$A$2:$A$4,0,1,1)</f>
        <v>0</v>
      </c>
      <c r="AG150">
        <f>_xlfn.XLOOKUP(AI150,'Kriterie-verdier'!$D$2:$D$4,'Kriterie-verdier'!$A$2:$A$4,0,1,1)</f>
        <v>0</v>
      </c>
      <c r="AH150" t="str">
        <f>IFERROR(AVERAGE(_xlfn.XLOOKUP(AA150,'Kriterie-verdier'!$A$2:$A$4,'Kriterie-verdier'!$B$2:$B$4), _xlfn.XLOOKUP(AB150,'Kriterie-verdier'!$A$2:$A$4,'Kriterie-verdier'!$B$2:$B$4), _xlfn.XLOOKUP(AC150,'Kriterie-verdier'!$A$2:$A$4,'Kriterie-verdier'!$B$2:$B$4), _xlfn.XLOOKUP(AD150,'Kriterie-verdier'!$A$2:$A$4,'Kriterie-verdier'!$B$2:$B$4)),"")</f>
        <v/>
      </c>
      <c r="AI150" t="str">
        <f>IFERROR(_xlfn.XLOOKUP(AE150,'Kriterie-verdier'!$A$2:$A$4,'Kriterie-verdier'!$B$2:$B$4),"")</f>
        <v/>
      </c>
      <c r="AK150" s="23" t="b">
        <v>0</v>
      </c>
    </row>
    <row r="151" spans="1:37" ht="64" x14ac:dyDescent="0.2">
      <c r="A151" s="27" t="s">
        <v>464</v>
      </c>
      <c r="B151">
        <v>134</v>
      </c>
      <c r="C151" s="23" t="b">
        <v>0</v>
      </c>
      <c r="D151" s="23" t="b">
        <v>0</v>
      </c>
      <c r="E151" s="23" t="b">
        <v>0</v>
      </c>
      <c r="F151" s="12" t="s">
        <v>465</v>
      </c>
      <c r="G151" s="12" t="s">
        <v>88</v>
      </c>
      <c r="M151">
        <v>2025</v>
      </c>
      <c r="P151" s="10" t="s">
        <v>54</v>
      </c>
      <c r="Q151" s="12" t="s">
        <v>466</v>
      </c>
      <c r="R151" s="12" t="s">
        <v>467</v>
      </c>
      <c r="S151" s="10" t="s">
        <v>55</v>
      </c>
      <c r="T151" s="10" t="s">
        <v>109</v>
      </c>
      <c r="U151">
        <f>_xlfn.XLOOKUP(S151,'Lavterskel-verdier'!$A$2:$A$4,'Lavterskel-verdier'!$B$2:$B$4,0)</f>
        <v>1</v>
      </c>
      <c r="V151">
        <f>_xlfn.XLOOKUP(T151,'Lavterskel-verdier'!$A$2:$A$4,'Lavterskel-verdier'!$B$2:$B$4,0)</f>
        <v>3</v>
      </c>
      <c r="W151">
        <f>IFERROR(AVERAGEIF(U151:V151,"&lt;&gt;0"), "")</f>
        <v>2</v>
      </c>
      <c r="X151" s="13"/>
      <c r="Y151" s="13"/>
      <c r="Z151" s="22"/>
      <c r="AE151" s="39"/>
      <c r="AF151">
        <f>_xlfn.XLOOKUP(AH151,'Kriterie-verdier'!$D$2:$D$4,'Kriterie-verdier'!$A$2:$A$4,0,1,1)</f>
        <v>0</v>
      </c>
      <c r="AG151">
        <f>_xlfn.XLOOKUP(AI151,'Kriterie-verdier'!$D$2:$D$4,'Kriterie-verdier'!$A$2:$A$4,0,1,1)</f>
        <v>0</v>
      </c>
      <c r="AH151" t="str">
        <f>IFERROR(AVERAGE(_xlfn.XLOOKUP(AA151,'Kriterie-verdier'!$A$2:$A$4,'Kriterie-verdier'!$B$2:$B$4), _xlfn.XLOOKUP(AB151,'Kriterie-verdier'!$A$2:$A$4,'Kriterie-verdier'!$B$2:$B$4), _xlfn.XLOOKUP(AC151,'Kriterie-verdier'!$A$2:$A$4,'Kriterie-verdier'!$B$2:$B$4), _xlfn.XLOOKUP(AD151,'Kriterie-verdier'!$A$2:$A$4,'Kriterie-verdier'!$B$2:$B$4)),"")</f>
        <v/>
      </c>
      <c r="AI151" t="str">
        <f>IFERROR(_xlfn.XLOOKUP(AE151,'Kriterie-verdier'!$A$2:$A$4,'Kriterie-verdier'!$B$2:$B$4),"")</f>
        <v/>
      </c>
      <c r="AK151" s="23" t="b">
        <v>0</v>
      </c>
    </row>
    <row r="152" spans="1:37" ht="64" x14ac:dyDescent="0.2">
      <c r="A152" s="27" t="s">
        <v>468</v>
      </c>
      <c r="B152">
        <v>135</v>
      </c>
      <c r="C152" s="23" t="b">
        <v>0</v>
      </c>
      <c r="D152" s="23" t="b">
        <v>0</v>
      </c>
      <c r="E152" s="23" t="b">
        <v>0</v>
      </c>
      <c r="F152" s="12"/>
      <c r="G152" s="12" t="s">
        <v>88</v>
      </c>
      <c r="M152">
        <v>2025</v>
      </c>
      <c r="P152" s="10" t="s">
        <v>54</v>
      </c>
      <c r="Q152" s="12" t="s">
        <v>469</v>
      </c>
      <c r="R152" s="12" t="s">
        <v>470</v>
      </c>
      <c r="S152" s="10" t="s">
        <v>109</v>
      </c>
      <c r="T152" s="10" t="s">
        <v>51</v>
      </c>
      <c r="U152">
        <f>_xlfn.XLOOKUP(S152,'Lavterskel-verdier'!$A$2:$A$4,'Lavterskel-verdier'!$B$2:$B$4,0)</f>
        <v>3</v>
      </c>
      <c r="V152">
        <f>_xlfn.XLOOKUP(T152,'Lavterskel-verdier'!$A$2:$A$4,'Lavterskel-verdier'!$B$2:$B$4,0)</f>
        <v>2</v>
      </c>
      <c r="W152">
        <f>IFERROR(AVERAGEIF(U152:V152,"&lt;&gt;0"), "")</f>
        <v>2.5</v>
      </c>
      <c r="X152" s="13"/>
      <c r="Y152" s="13"/>
      <c r="Z152" s="22"/>
      <c r="AE152" s="39"/>
      <c r="AF152">
        <f>_xlfn.XLOOKUP(AH152,'Kriterie-verdier'!$D$2:$D$4,'Kriterie-verdier'!$A$2:$A$4,0,1,1)</f>
        <v>0</v>
      </c>
      <c r="AG152">
        <f>_xlfn.XLOOKUP(AI152,'Kriterie-verdier'!$D$2:$D$4,'Kriterie-verdier'!$A$2:$A$4,0,1,1)</f>
        <v>0</v>
      </c>
      <c r="AH152" t="str">
        <f>IFERROR(AVERAGE(_xlfn.XLOOKUP(AA152,'Kriterie-verdier'!$A$2:$A$4,'Kriterie-verdier'!$B$2:$B$4), _xlfn.XLOOKUP(AB152,'Kriterie-verdier'!$A$2:$A$4,'Kriterie-verdier'!$B$2:$B$4), _xlfn.XLOOKUP(AC152,'Kriterie-verdier'!$A$2:$A$4,'Kriterie-verdier'!$B$2:$B$4), _xlfn.XLOOKUP(AD152,'Kriterie-verdier'!$A$2:$A$4,'Kriterie-verdier'!$B$2:$B$4)),"")</f>
        <v/>
      </c>
      <c r="AI152" t="str">
        <f>IFERROR(_xlfn.XLOOKUP(AE152,'Kriterie-verdier'!$A$2:$A$4,'Kriterie-verdier'!$B$2:$B$4),"")</f>
        <v/>
      </c>
      <c r="AK152" s="23" t="b">
        <v>0</v>
      </c>
    </row>
    <row r="153" spans="1:37" ht="48" x14ac:dyDescent="0.2">
      <c r="A153" s="27" t="s">
        <v>471</v>
      </c>
      <c r="B153">
        <v>136</v>
      </c>
      <c r="C153" s="23" t="b">
        <v>0</v>
      </c>
      <c r="D153" s="23" t="b">
        <v>1</v>
      </c>
      <c r="E153" s="23" t="b">
        <v>0</v>
      </c>
      <c r="F153" s="12" t="s">
        <v>472</v>
      </c>
      <c r="G153" s="12" t="s">
        <v>47</v>
      </c>
      <c r="M153">
        <v>2025</v>
      </c>
      <c r="P153" s="10" t="s">
        <v>54</v>
      </c>
      <c r="Q153" s="12" t="s">
        <v>473</v>
      </c>
      <c r="R153" s="12" t="s">
        <v>474</v>
      </c>
      <c r="S153" s="10"/>
      <c r="T153" s="10"/>
      <c r="U153">
        <f>_xlfn.XLOOKUP(S153,'Lavterskel-verdier'!$A$2:$A$4,'Lavterskel-verdier'!$B$2:$B$4,0)</f>
        <v>0</v>
      </c>
      <c r="V153">
        <f>_xlfn.XLOOKUP(T153,'Lavterskel-verdier'!$A$2:$A$4,'Lavterskel-verdier'!$B$2:$B$4,0)</f>
        <v>0</v>
      </c>
      <c r="W153" t="str">
        <f>IFERROR(AVERAGEIF(U153:V153,"&lt;&gt;0"), "")</f>
        <v/>
      </c>
      <c r="X153" s="13"/>
      <c r="Y153" s="13"/>
      <c r="Z153" s="22"/>
      <c r="AE153" s="39"/>
      <c r="AF153">
        <f>_xlfn.XLOOKUP(AH153,'Kriterie-verdier'!$D$2:$D$4,'Kriterie-verdier'!$A$2:$A$4,0,1,1)</f>
        <v>0</v>
      </c>
      <c r="AG153">
        <f>_xlfn.XLOOKUP(AI153,'Kriterie-verdier'!$D$2:$D$4,'Kriterie-verdier'!$A$2:$A$4,0,1,1)</f>
        <v>0</v>
      </c>
      <c r="AH153" t="str">
        <f>IFERROR(AVERAGE(_xlfn.XLOOKUP(AA153,'Kriterie-verdier'!$A$2:$A$4,'Kriterie-verdier'!$B$2:$B$4), _xlfn.XLOOKUP(AB153,'Kriterie-verdier'!$A$2:$A$4,'Kriterie-verdier'!$B$2:$B$4), _xlfn.XLOOKUP(AC153,'Kriterie-verdier'!$A$2:$A$4,'Kriterie-verdier'!$B$2:$B$4), _xlfn.XLOOKUP(AD153,'Kriterie-verdier'!$A$2:$A$4,'Kriterie-verdier'!$B$2:$B$4)),"")</f>
        <v/>
      </c>
      <c r="AI153" t="str">
        <f>IFERROR(_xlfn.XLOOKUP(AE153,'Kriterie-verdier'!$A$2:$A$4,'Kriterie-verdier'!$B$2:$B$4),"")</f>
        <v/>
      </c>
      <c r="AK153" s="23" t="b">
        <v>0</v>
      </c>
    </row>
    <row r="154" spans="1:37" ht="16" x14ac:dyDescent="0.2">
      <c r="A154" s="27" t="s">
        <v>475</v>
      </c>
      <c r="B154">
        <v>137</v>
      </c>
      <c r="C154" s="23" t="b">
        <v>0</v>
      </c>
      <c r="D154" s="23" t="b">
        <v>0</v>
      </c>
      <c r="E154" s="23" t="b">
        <v>1</v>
      </c>
      <c r="F154" s="12" t="s">
        <v>476</v>
      </c>
      <c r="G154" s="12" t="s">
        <v>88</v>
      </c>
      <c r="M154">
        <v>2025</v>
      </c>
      <c r="P154" s="10" t="s">
        <v>54</v>
      </c>
      <c r="Q154" s="12"/>
      <c r="R154" s="12" t="s">
        <v>477</v>
      </c>
      <c r="S154" s="10" t="s">
        <v>51</v>
      </c>
      <c r="T154" s="10" t="s">
        <v>109</v>
      </c>
      <c r="U154">
        <f>_xlfn.XLOOKUP(S154,'Lavterskel-verdier'!$A$2:$A$4,'Lavterskel-verdier'!$B$2:$B$4,0)</f>
        <v>2</v>
      </c>
      <c r="V154">
        <f>_xlfn.XLOOKUP(T154,'Lavterskel-verdier'!$A$2:$A$4,'Lavterskel-verdier'!$B$2:$B$4,0)</f>
        <v>3</v>
      </c>
      <c r="W154">
        <f>IFERROR(AVERAGEIF(U154:V154,"&lt;&gt;0"), "")</f>
        <v>2.5</v>
      </c>
      <c r="X154" s="13" t="b">
        <v>1</v>
      </c>
      <c r="Y154" s="13" t="b">
        <v>0</v>
      </c>
      <c r="Z154" s="22"/>
      <c r="AE154" s="39"/>
      <c r="AF154">
        <f>_xlfn.XLOOKUP(AH154,'Kriterie-verdier'!$D$2:$D$4,'Kriterie-verdier'!$A$2:$A$4,0,1,1)</f>
        <v>0</v>
      </c>
      <c r="AG154">
        <f>_xlfn.XLOOKUP(AI154,'Kriterie-verdier'!$D$2:$D$4,'Kriterie-verdier'!$A$2:$A$4,0,1,1)</f>
        <v>0</v>
      </c>
      <c r="AH154" t="str">
        <f>IFERROR(AVERAGE(_xlfn.XLOOKUP(AA154,'Kriterie-verdier'!$A$2:$A$4,'Kriterie-verdier'!$B$2:$B$4), _xlfn.XLOOKUP(AB154,'Kriterie-verdier'!$A$2:$A$4,'Kriterie-verdier'!$B$2:$B$4), _xlfn.XLOOKUP(AC154,'Kriterie-verdier'!$A$2:$A$4,'Kriterie-verdier'!$B$2:$B$4), _xlfn.XLOOKUP(AD154,'Kriterie-verdier'!$A$2:$A$4,'Kriterie-verdier'!$B$2:$B$4)),"")</f>
        <v/>
      </c>
      <c r="AI154" t="str">
        <f>IFERROR(_xlfn.XLOOKUP(AE154,'Kriterie-verdier'!$A$2:$A$4,'Kriterie-verdier'!$B$2:$B$4),"")</f>
        <v/>
      </c>
      <c r="AK154" s="23" t="b">
        <v>0</v>
      </c>
    </row>
    <row r="155" spans="1:37" ht="32" x14ac:dyDescent="0.2">
      <c r="A155" s="27" t="s">
        <v>478</v>
      </c>
      <c r="B155">
        <v>138</v>
      </c>
      <c r="C155" s="23" t="b">
        <v>0</v>
      </c>
      <c r="D155" s="23" t="b">
        <v>1</v>
      </c>
      <c r="E155" s="23" t="b">
        <v>0</v>
      </c>
      <c r="F155" s="12" t="s">
        <v>479</v>
      </c>
      <c r="G155" s="12" t="s">
        <v>88</v>
      </c>
      <c r="H155" t="s">
        <v>480</v>
      </c>
      <c r="M155">
        <v>2025</v>
      </c>
      <c r="P155" s="10" t="s">
        <v>54</v>
      </c>
      <c r="Q155" s="12" t="s">
        <v>481</v>
      </c>
      <c r="R155" s="12" t="s">
        <v>482</v>
      </c>
      <c r="S155" s="10"/>
      <c r="T155" s="10"/>
      <c r="U155">
        <f>_xlfn.XLOOKUP(S155,'Lavterskel-verdier'!$A$2:$A$4,'Lavterskel-verdier'!$B$2:$B$4,0)</f>
        <v>0</v>
      </c>
      <c r="V155">
        <f>_xlfn.XLOOKUP(T155,'Lavterskel-verdier'!$A$2:$A$4,'Lavterskel-verdier'!$B$2:$B$4,0)</f>
        <v>0</v>
      </c>
      <c r="W155" t="str">
        <f>IFERROR(AVERAGEIF(U155:V155,"&lt;&gt;0"), "")</f>
        <v/>
      </c>
      <c r="X155" s="13"/>
      <c r="Y155" s="13"/>
      <c r="Z155" s="22"/>
      <c r="AE155" s="39"/>
      <c r="AF155">
        <f>_xlfn.XLOOKUP(AH155,'Kriterie-verdier'!$D$2:$D$4,'Kriterie-verdier'!$A$2:$A$4,0,1,1)</f>
        <v>0</v>
      </c>
      <c r="AG155">
        <f>_xlfn.XLOOKUP(AI155,'Kriterie-verdier'!$D$2:$D$4,'Kriterie-verdier'!$A$2:$A$4,0,1,1)</f>
        <v>0</v>
      </c>
      <c r="AH155" t="str">
        <f>IFERROR(AVERAGE(_xlfn.XLOOKUP(AA155,'Kriterie-verdier'!$A$2:$A$4,'Kriterie-verdier'!$B$2:$B$4), _xlfn.XLOOKUP(AB155,'Kriterie-verdier'!$A$2:$A$4,'Kriterie-verdier'!$B$2:$B$4), _xlfn.XLOOKUP(AC155,'Kriterie-verdier'!$A$2:$A$4,'Kriterie-verdier'!$B$2:$B$4), _xlfn.XLOOKUP(AD155,'Kriterie-verdier'!$A$2:$A$4,'Kriterie-verdier'!$B$2:$B$4)),"")</f>
        <v/>
      </c>
      <c r="AI155" t="str">
        <f>IFERROR(_xlfn.XLOOKUP(AE155,'Kriterie-verdier'!$A$2:$A$4,'Kriterie-verdier'!$B$2:$B$4),"")</f>
        <v/>
      </c>
      <c r="AK155" s="23" t="b">
        <v>0</v>
      </c>
    </row>
    <row r="156" spans="1:37" ht="16" x14ac:dyDescent="0.2">
      <c r="A156" s="27" t="s">
        <v>483</v>
      </c>
      <c r="B156">
        <v>139</v>
      </c>
      <c r="C156" s="23" t="b">
        <v>0</v>
      </c>
      <c r="D156" s="23" t="b">
        <v>0</v>
      </c>
      <c r="E156" s="23" t="b">
        <v>0</v>
      </c>
      <c r="F156" s="12"/>
      <c r="G156" s="12" t="s">
        <v>88</v>
      </c>
      <c r="H156" t="s">
        <v>484</v>
      </c>
      <c r="M156">
        <v>2025</v>
      </c>
      <c r="P156" s="10" t="s">
        <v>54</v>
      </c>
      <c r="Q156" s="12" t="s">
        <v>485</v>
      </c>
      <c r="R156" s="12" t="s">
        <v>486</v>
      </c>
      <c r="S156" s="10" t="s">
        <v>55</v>
      </c>
      <c r="T156" s="10" t="s">
        <v>55</v>
      </c>
      <c r="U156">
        <f>_xlfn.XLOOKUP(S156,'Lavterskel-verdier'!$A$2:$A$4,'Lavterskel-verdier'!$B$2:$B$4,0)</f>
        <v>1</v>
      </c>
      <c r="V156">
        <f>_xlfn.XLOOKUP(T156,'Lavterskel-verdier'!$A$2:$A$4,'Lavterskel-verdier'!$B$2:$B$4,0)</f>
        <v>1</v>
      </c>
      <c r="W156">
        <f>IFERROR(AVERAGEIF(U156:V156,"&lt;&gt;0"), "")</f>
        <v>1</v>
      </c>
      <c r="X156" s="13"/>
      <c r="Y156" s="13"/>
      <c r="Z156" s="22"/>
      <c r="AE156" s="39"/>
      <c r="AF156">
        <f>_xlfn.XLOOKUP(AH156,'Kriterie-verdier'!$D$2:$D$4,'Kriterie-verdier'!$A$2:$A$4,0,1,1)</f>
        <v>0</v>
      </c>
      <c r="AG156">
        <f>_xlfn.XLOOKUP(AI156,'Kriterie-verdier'!$D$2:$D$4,'Kriterie-verdier'!$A$2:$A$4,0,1,1)</f>
        <v>0</v>
      </c>
      <c r="AH156" t="str">
        <f>IFERROR(AVERAGE(_xlfn.XLOOKUP(AA156,'Kriterie-verdier'!$A$2:$A$4,'Kriterie-verdier'!$B$2:$B$4), _xlfn.XLOOKUP(AB156,'Kriterie-verdier'!$A$2:$A$4,'Kriterie-verdier'!$B$2:$B$4), _xlfn.XLOOKUP(AC156,'Kriterie-verdier'!$A$2:$A$4,'Kriterie-verdier'!$B$2:$B$4), _xlfn.XLOOKUP(AD156,'Kriterie-verdier'!$A$2:$A$4,'Kriterie-verdier'!$B$2:$B$4)),"")</f>
        <v/>
      </c>
      <c r="AI156" t="str">
        <f>IFERROR(_xlfn.XLOOKUP(AE156,'Kriterie-verdier'!$A$2:$A$4,'Kriterie-verdier'!$B$2:$B$4),"")</f>
        <v/>
      </c>
      <c r="AK156" s="23" t="b">
        <v>0</v>
      </c>
    </row>
    <row r="157" spans="1:37" ht="32" x14ac:dyDescent="0.2">
      <c r="A157" s="27" t="s">
        <v>488</v>
      </c>
      <c r="B157">
        <v>141</v>
      </c>
      <c r="C157" s="23" t="b">
        <v>0</v>
      </c>
      <c r="D157" s="23" t="b">
        <v>0</v>
      </c>
      <c r="E157" s="23" t="b">
        <v>1</v>
      </c>
      <c r="F157" s="12" t="s">
        <v>489</v>
      </c>
      <c r="G157" s="12" t="s">
        <v>47</v>
      </c>
      <c r="H157" t="s">
        <v>277</v>
      </c>
      <c r="I157" t="s">
        <v>279</v>
      </c>
      <c r="J157" t="s">
        <v>490</v>
      </c>
      <c r="K157" t="s">
        <v>99</v>
      </c>
      <c r="L157" t="s">
        <v>128</v>
      </c>
      <c r="M157">
        <v>2025</v>
      </c>
      <c r="P157" s="10" t="s">
        <v>453</v>
      </c>
      <c r="Q157" s="12" t="s">
        <v>491</v>
      </c>
      <c r="R157" s="12" t="s">
        <v>492</v>
      </c>
      <c r="S157" s="10"/>
      <c r="T157" s="10"/>
      <c r="U157">
        <f>_xlfn.XLOOKUP(S157,'Lavterskel-verdier'!$A$2:$A$4,'Lavterskel-verdier'!$B$2:$B$4,0)</f>
        <v>0</v>
      </c>
      <c r="V157">
        <f>_xlfn.XLOOKUP(T157,'Lavterskel-verdier'!$A$2:$A$4,'Lavterskel-verdier'!$B$2:$B$4,0)</f>
        <v>0</v>
      </c>
      <c r="W157" t="str">
        <f>IFERROR(AVERAGEIF(U157:V157,"&lt;&gt;0"), "")</f>
        <v/>
      </c>
      <c r="X157" s="13"/>
      <c r="Y157" s="13"/>
      <c r="Z157" s="22"/>
      <c r="AE157" s="39"/>
      <c r="AF157">
        <f>_xlfn.XLOOKUP(AH157,'Kriterie-verdier'!$D$2:$D$4,'Kriterie-verdier'!$A$2:$A$4,0,1,1)</f>
        <v>0</v>
      </c>
      <c r="AG157">
        <f>_xlfn.XLOOKUP(AI157,'Kriterie-verdier'!$D$2:$D$4,'Kriterie-verdier'!$A$2:$A$4,0,1,1)</f>
        <v>0</v>
      </c>
      <c r="AH157" t="str">
        <f>IFERROR(AVERAGE(_xlfn.XLOOKUP(AA157,'Kriterie-verdier'!$A$2:$A$4,'Kriterie-verdier'!$B$2:$B$4), _xlfn.XLOOKUP(AB157,'Kriterie-verdier'!$A$2:$A$4,'Kriterie-verdier'!$B$2:$B$4), _xlfn.XLOOKUP(AC157,'Kriterie-verdier'!$A$2:$A$4,'Kriterie-verdier'!$B$2:$B$4), _xlfn.XLOOKUP(AD157,'Kriterie-verdier'!$A$2:$A$4,'Kriterie-verdier'!$B$2:$B$4)),"")</f>
        <v/>
      </c>
      <c r="AI157" t="str">
        <f>IFERROR(_xlfn.XLOOKUP(AE157,'Kriterie-verdier'!$A$2:$A$4,'Kriterie-verdier'!$B$2:$B$4),"")</f>
        <v/>
      </c>
      <c r="AK157" s="23" t="b">
        <v>0</v>
      </c>
    </row>
    <row r="158" spans="1:37" ht="16" x14ac:dyDescent="0.2">
      <c r="A158" s="27" t="s">
        <v>493</v>
      </c>
      <c r="B158">
        <v>142</v>
      </c>
      <c r="C158" s="23" t="b">
        <v>0</v>
      </c>
      <c r="D158" s="23" t="b">
        <v>0</v>
      </c>
      <c r="E158" s="23" t="b">
        <v>0</v>
      </c>
      <c r="F158" s="12" t="s">
        <v>494</v>
      </c>
      <c r="G158" s="12" t="s">
        <v>88</v>
      </c>
      <c r="I158" s="12" t="s">
        <v>495</v>
      </c>
      <c r="K158" t="s">
        <v>496</v>
      </c>
      <c r="L158" t="s">
        <v>497</v>
      </c>
      <c r="M158">
        <v>2025</v>
      </c>
      <c r="P158" s="10" t="s">
        <v>453</v>
      </c>
      <c r="Q158" s="12" t="s">
        <v>498</v>
      </c>
      <c r="R158" s="12" t="s">
        <v>499</v>
      </c>
      <c r="S158" s="10" t="s">
        <v>109</v>
      </c>
      <c r="T158" s="10" t="s">
        <v>51</v>
      </c>
      <c r="U158">
        <f>_xlfn.XLOOKUP(S158,'Lavterskel-verdier'!$A$2:$A$4,'Lavterskel-verdier'!$B$2:$B$4,0)</f>
        <v>3</v>
      </c>
      <c r="V158">
        <f>_xlfn.XLOOKUP(T158,'Lavterskel-verdier'!$A$2:$A$4,'Lavterskel-verdier'!$B$2:$B$4,0)</f>
        <v>2</v>
      </c>
      <c r="W158">
        <f>IFERROR(AVERAGEIF(U158:V158,"&lt;&gt;0"), "")</f>
        <v>2.5</v>
      </c>
      <c r="X158" s="13"/>
      <c r="Y158" s="13"/>
      <c r="Z158" s="22"/>
      <c r="AE158" s="39"/>
      <c r="AF158">
        <f>_xlfn.XLOOKUP(AH158,'Kriterie-verdier'!$D$2:$D$4,'Kriterie-verdier'!$A$2:$A$4,0,1,1)</f>
        <v>0</v>
      </c>
      <c r="AG158">
        <f>_xlfn.XLOOKUP(AI158,'Kriterie-verdier'!$D$2:$D$4,'Kriterie-verdier'!$A$2:$A$4,0,1,1)</f>
        <v>0</v>
      </c>
      <c r="AH158" t="str">
        <f>IFERROR(AVERAGE(_xlfn.XLOOKUP(AA158,'Kriterie-verdier'!$A$2:$A$4,'Kriterie-verdier'!$B$2:$B$4), _xlfn.XLOOKUP(AB158,'Kriterie-verdier'!$A$2:$A$4,'Kriterie-verdier'!$B$2:$B$4), _xlfn.XLOOKUP(AC158,'Kriterie-verdier'!$A$2:$A$4,'Kriterie-verdier'!$B$2:$B$4), _xlfn.XLOOKUP(AD158,'Kriterie-verdier'!$A$2:$A$4,'Kriterie-verdier'!$B$2:$B$4)),"")</f>
        <v/>
      </c>
      <c r="AI158" t="str">
        <f>IFERROR(_xlfn.XLOOKUP(AE158,'Kriterie-verdier'!$A$2:$A$4,'Kriterie-verdier'!$B$2:$B$4),"")</f>
        <v/>
      </c>
      <c r="AK158" s="23" t="b">
        <v>0</v>
      </c>
    </row>
    <row r="159" spans="1:37" ht="32" x14ac:dyDescent="0.2">
      <c r="A159" t="s">
        <v>500</v>
      </c>
      <c r="B159">
        <v>143</v>
      </c>
      <c r="C159" s="23" t="b">
        <v>0</v>
      </c>
      <c r="D159" s="23" t="b">
        <v>0</v>
      </c>
      <c r="E159" s="23" t="b">
        <v>0</v>
      </c>
      <c r="F159" s="12" t="s">
        <v>501</v>
      </c>
      <c r="G159" s="12" t="s">
        <v>88</v>
      </c>
      <c r="I159" s="12" t="s">
        <v>502</v>
      </c>
      <c r="K159" t="s">
        <v>503</v>
      </c>
      <c r="L159" t="s">
        <v>405</v>
      </c>
      <c r="M159">
        <v>2025</v>
      </c>
      <c r="P159" s="10" t="s">
        <v>453</v>
      </c>
      <c r="Q159" s="12" t="s">
        <v>504</v>
      </c>
      <c r="R159" s="12" t="s">
        <v>505</v>
      </c>
      <c r="S159" s="10"/>
      <c r="T159" s="10" t="s">
        <v>51</v>
      </c>
      <c r="U159">
        <f>_xlfn.XLOOKUP(S159,'Lavterskel-verdier'!$A$2:$A$4,'Lavterskel-verdier'!$B$2:$B$4,0)</f>
        <v>0</v>
      </c>
      <c r="V159">
        <f>_xlfn.XLOOKUP(T159,'Lavterskel-verdier'!$A$2:$A$4,'Lavterskel-verdier'!$B$2:$B$4,0)</f>
        <v>2</v>
      </c>
      <c r="W159">
        <f>IFERROR(AVERAGEIF(U159:V159,"&lt;&gt;0"), "")</f>
        <v>2</v>
      </c>
      <c r="X159" s="13"/>
      <c r="Y159" s="13"/>
      <c r="Z159" s="22"/>
      <c r="AE159" s="39"/>
      <c r="AF159">
        <f>_xlfn.XLOOKUP(AH159,'Kriterie-verdier'!$D$2:$D$4,'Kriterie-verdier'!$A$2:$A$4,0,1,1)</f>
        <v>0</v>
      </c>
      <c r="AG159">
        <f>_xlfn.XLOOKUP(AI159,'Kriterie-verdier'!$D$2:$D$4,'Kriterie-verdier'!$A$2:$A$4,0,1,1)</f>
        <v>0</v>
      </c>
      <c r="AH159" t="str">
        <f>IFERROR(AVERAGE(_xlfn.XLOOKUP(AA159,'Kriterie-verdier'!$A$2:$A$4,'Kriterie-verdier'!$B$2:$B$4), _xlfn.XLOOKUP(AB159,'Kriterie-verdier'!$A$2:$A$4,'Kriterie-verdier'!$B$2:$B$4), _xlfn.XLOOKUP(AC159,'Kriterie-verdier'!$A$2:$A$4,'Kriterie-verdier'!$B$2:$B$4), _xlfn.XLOOKUP(AD159,'Kriterie-verdier'!$A$2:$A$4,'Kriterie-verdier'!$B$2:$B$4)),"")</f>
        <v/>
      </c>
      <c r="AI159" t="str">
        <f>IFERROR(_xlfn.XLOOKUP(AE159,'Kriterie-verdier'!$A$2:$A$4,'Kriterie-verdier'!$B$2:$B$4),"")</f>
        <v/>
      </c>
      <c r="AK159" s="23" t="b">
        <v>0</v>
      </c>
    </row>
    <row r="160" spans="1:37" ht="32" x14ac:dyDescent="0.2">
      <c r="A160" s="26" t="s">
        <v>506</v>
      </c>
      <c r="B160">
        <v>144</v>
      </c>
      <c r="C160" s="23" t="b">
        <v>1</v>
      </c>
      <c r="D160" s="23" t="b">
        <v>0</v>
      </c>
      <c r="E160" s="23" t="b">
        <v>0</v>
      </c>
      <c r="F160" s="12" t="s">
        <v>507</v>
      </c>
      <c r="G160" s="12"/>
      <c r="H160" s="12" t="s">
        <v>508</v>
      </c>
      <c r="I160" t="s">
        <v>509</v>
      </c>
      <c r="K160" t="s">
        <v>510</v>
      </c>
      <c r="L160" t="s">
        <v>96</v>
      </c>
      <c r="M160">
        <v>2026</v>
      </c>
      <c r="P160" s="10" t="s">
        <v>453</v>
      </c>
      <c r="Q160" s="12" t="s">
        <v>511</v>
      </c>
      <c r="R160" s="12" t="s">
        <v>512</v>
      </c>
      <c r="S160" s="10"/>
      <c r="T160" s="10"/>
      <c r="U160">
        <f>_xlfn.XLOOKUP(S160,'Lavterskel-verdier'!$A$2:$A$4,'Lavterskel-verdier'!$B$2:$B$4,0)</f>
        <v>0</v>
      </c>
      <c r="V160">
        <f>_xlfn.XLOOKUP(T160,'Lavterskel-verdier'!$A$2:$A$4,'Lavterskel-verdier'!$B$2:$B$4,0)</f>
        <v>0</v>
      </c>
      <c r="W160" t="str">
        <f>IFERROR(AVERAGEIF(U160:V160,"&lt;&gt;0"), "")</f>
        <v/>
      </c>
      <c r="X160" s="13"/>
      <c r="Y160" s="13"/>
      <c r="Z160" s="22"/>
      <c r="AE160" s="39"/>
      <c r="AF160">
        <f>_xlfn.XLOOKUP(AH160,'Kriterie-verdier'!$D$2:$D$4,'Kriterie-verdier'!$A$2:$A$4,0,1,1)</f>
        <v>0</v>
      </c>
      <c r="AG160">
        <f>_xlfn.XLOOKUP(AI160,'Kriterie-verdier'!$D$2:$D$4,'Kriterie-verdier'!$A$2:$A$4,0,1,1)</f>
        <v>0</v>
      </c>
      <c r="AH160" t="str">
        <f>IFERROR(AVERAGE(_xlfn.XLOOKUP(AA160,'Kriterie-verdier'!$A$2:$A$4,'Kriterie-verdier'!$B$2:$B$4), _xlfn.XLOOKUP(AB160,'Kriterie-verdier'!$A$2:$A$4,'Kriterie-verdier'!$B$2:$B$4), _xlfn.XLOOKUP(AC160,'Kriterie-verdier'!$A$2:$A$4,'Kriterie-verdier'!$B$2:$B$4), _xlfn.XLOOKUP(AD160,'Kriterie-verdier'!$A$2:$A$4,'Kriterie-verdier'!$B$2:$B$4)),"")</f>
        <v/>
      </c>
      <c r="AI160" t="str">
        <f>IFERROR(_xlfn.XLOOKUP(AE160,'Kriterie-verdier'!$A$2:$A$4,'Kriterie-verdier'!$B$2:$B$4),"")</f>
        <v/>
      </c>
      <c r="AK160" s="23" t="b">
        <v>0</v>
      </c>
    </row>
    <row r="161" spans="1:37" ht="16" x14ac:dyDescent="0.2">
      <c r="A161" s="26" t="s">
        <v>513</v>
      </c>
      <c r="B161">
        <v>145</v>
      </c>
      <c r="C161" s="23" t="b">
        <v>0</v>
      </c>
      <c r="D161" s="23" t="b">
        <v>0</v>
      </c>
      <c r="E161" s="23" t="b">
        <v>1</v>
      </c>
      <c r="F161" s="12" t="s">
        <v>514</v>
      </c>
      <c r="G161" s="12" t="s">
        <v>47</v>
      </c>
      <c r="H161" t="s">
        <v>515</v>
      </c>
      <c r="I161" t="s">
        <v>516</v>
      </c>
      <c r="K161" t="s">
        <v>510</v>
      </c>
      <c r="L161" t="s">
        <v>96</v>
      </c>
      <c r="M161">
        <v>2026</v>
      </c>
      <c r="P161" s="10" t="s">
        <v>453</v>
      </c>
      <c r="Q161" s="12" t="s">
        <v>517</v>
      </c>
      <c r="R161" s="12" t="s">
        <v>518</v>
      </c>
      <c r="S161" s="10"/>
      <c r="T161" s="10"/>
      <c r="U161">
        <f>_xlfn.XLOOKUP(S161,'Lavterskel-verdier'!$A$2:$A$4,'Lavterskel-verdier'!$B$2:$B$4,0)</f>
        <v>0</v>
      </c>
      <c r="V161">
        <f>_xlfn.XLOOKUP(T161,'Lavterskel-verdier'!$A$2:$A$4,'Lavterskel-verdier'!$B$2:$B$4,0)</f>
        <v>0</v>
      </c>
      <c r="W161" t="str">
        <f>IFERROR(AVERAGEIF(U161:V161,"&lt;&gt;0"), "")</f>
        <v/>
      </c>
      <c r="X161" s="13"/>
      <c r="Y161" s="13"/>
      <c r="Z161" s="22"/>
      <c r="AE161" s="39"/>
      <c r="AF161">
        <f>_xlfn.XLOOKUP(AH161,'Kriterie-verdier'!$D$2:$D$4,'Kriterie-verdier'!$A$2:$A$4,0,1,1)</f>
        <v>0</v>
      </c>
      <c r="AG161">
        <f>_xlfn.XLOOKUP(AI161,'Kriterie-verdier'!$D$2:$D$4,'Kriterie-verdier'!$A$2:$A$4,0,1,1)</f>
        <v>0</v>
      </c>
      <c r="AH161" t="str">
        <f>IFERROR(AVERAGE(_xlfn.XLOOKUP(AA161,'Kriterie-verdier'!$A$2:$A$4,'Kriterie-verdier'!$B$2:$B$4), _xlfn.XLOOKUP(AB161,'Kriterie-verdier'!$A$2:$A$4,'Kriterie-verdier'!$B$2:$B$4), _xlfn.XLOOKUP(AC161,'Kriterie-verdier'!$A$2:$A$4,'Kriterie-verdier'!$B$2:$B$4), _xlfn.XLOOKUP(AD161,'Kriterie-verdier'!$A$2:$A$4,'Kriterie-verdier'!$B$2:$B$4)),"")</f>
        <v/>
      </c>
      <c r="AI161" t="str">
        <f>IFERROR(_xlfn.XLOOKUP(AE161,'Kriterie-verdier'!$A$2:$A$4,'Kriterie-verdier'!$B$2:$B$4),"")</f>
        <v/>
      </c>
      <c r="AK161" s="23" t="b">
        <v>0</v>
      </c>
    </row>
    <row r="162" spans="1:37" ht="32" x14ac:dyDescent="0.2">
      <c r="A162" s="33" t="s">
        <v>519</v>
      </c>
      <c r="B162">
        <v>146</v>
      </c>
      <c r="C162" s="23" t="b">
        <v>0</v>
      </c>
      <c r="D162" s="23" t="b">
        <v>0</v>
      </c>
      <c r="E162" s="23" t="b">
        <v>0</v>
      </c>
      <c r="F162" s="12" t="s">
        <v>520</v>
      </c>
      <c r="G162" s="12"/>
      <c r="H162" s="12" t="s">
        <v>521</v>
      </c>
      <c r="I162" s="12" t="s">
        <v>522</v>
      </c>
      <c r="K162" t="s">
        <v>510</v>
      </c>
      <c r="L162" t="s">
        <v>96</v>
      </c>
      <c r="M162">
        <v>2026</v>
      </c>
      <c r="P162" s="10" t="s">
        <v>453</v>
      </c>
      <c r="Q162" s="12" t="s">
        <v>523</v>
      </c>
      <c r="R162" s="46" t="s">
        <v>524</v>
      </c>
      <c r="S162" s="10"/>
      <c r="T162" s="10"/>
      <c r="U162">
        <f>_xlfn.XLOOKUP(S162,'Lavterskel-verdier'!$A$2:$A$4,'Lavterskel-verdier'!$B$2:$B$4,0)</f>
        <v>0</v>
      </c>
      <c r="V162">
        <f>_xlfn.XLOOKUP(T162,'Lavterskel-verdier'!$A$2:$A$4,'Lavterskel-verdier'!$B$2:$B$4,0)</f>
        <v>0</v>
      </c>
      <c r="W162" t="str">
        <f>IFERROR(AVERAGEIF(U162:V162,"&lt;&gt;0"), "")</f>
        <v/>
      </c>
      <c r="X162" s="13"/>
      <c r="Y162" s="13"/>
      <c r="Z162" s="22"/>
      <c r="AE162" s="39"/>
      <c r="AF162">
        <f>_xlfn.XLOOKUP(AH162,'Kriterie-verdier'!$D$2:$D$4,'Kriterie-verdier'!$A$2:$A$4,0,1,1)</f>
        <v>0</v>
      </c>
      <c r="AG162">
        <f>_xlfn.XLOOKUP(AI162,'Kriterie-verdier'!$D$2:$D$4,'Kriterie-verdier'!$A$2:$A$4,0,1,1)</f>
        <v>0</v>
      </c>
      <c r="AH162" t="str">
        <f>IFERROR(AVERAGE(_xlfn.XLOOKUP(AA162,'Kriterie-verdier'!$A$2:$A$4,'Kriterie-verdier'!$B$2:$B$4), _xlfn.XLOOKUP(AB162,'Kriterie-verdier'!$A$2:$A$4,'Kriterie-verdier'!$B$2:$B$4), _xlfn.XLOOKUP(AC162,'Kriterie-verdier'!$A$2:$A$4,'Kriterie-verdier'!$B$2:$B$4), _xlfn.XLOOKUP(AD162,'Kriterie-verdier'!$A$2:$A$4,'Kriterie-verdier'!$B$2:$B$4)),"")</f>
        <v/>
      </c>
      <c r="AI162" t="str">
        <f>IFERROR(_xlfn.XLOOKUP(AE162,'Kriterie-verdier'!$A$2:$A$4,'Kriterie-verdier'!$B$2:$B$4),"")</f>
        <v/>
      </c>
      <c r="AK162" s="23" t="b">
        <v>0</v>
      </c>
    </row>
    <row r="163" spans="1:37" ht="32" x14ac:dyDescent="0.2">
      <c r="A163" s="26" t="s">
        <v>525</v>
      </c>
      <c r="B163">
        <v>147</v>
      </c>
      <c r="C163" s="23" t="b">
        <v>0</v>
      </c>
      <c r="D163" s="23" t="b">
        <v>0</v>
      </c>
      <c r="E163" s="23" t="b">
        <v>0</v>
      </c>
      <c r="F163" s="12" t="s">
        <v>526</v>
      </c>
      <c r="G163" s="12" t="s">
        <v>47</v>
      </c>
      <c r="H163" t="s">
        <v>527</v>
      </c>
      <c r="I163" t="s">
        <v>528</v>
      </c>
      <c r="K163" s="26" t="s">
        <v>452</v>
      </c>
      <c r="L163" t="s">
        <v>128</v>
      </c>
      <c r="M163">
        <v>2026</v>
      </c>
      <c r="P163" s="10" t="s">
        <v>453</v>
      </c>
      <c r="Q163" s="12" t="s">
        <v>529</v>
      </c>
      <c r="R163" s="46" t="s">
        <v>530</v>
      </c>
      <c r="S163" s="10" t="s">
        <v>51</v>
      </c>
      <c r="T163" s="10" t="s">
        <v>51</v>
      </c>
      <c r="U163">
        <f>_xlfn.XLOOKUP(S163,'Lavterskel-verdier'!$A$2:$A$4,'Lavterskel-verdier'!$B$2:$B$4,0)</f>
        <v>2</v>
      </c>
      <c r="V163">
        <f>_xlfn.XLOOKUP(T163,'Lavterskel-verdier'!$A$2:$A$4,'Lavterskel-verdier'!$B$2:$B$4,0)</f>
        <v>2</v>
      </c>
      <c r="W163">
        <f>IFERROR(AVERAGEIF(U163:V163,"&lt;&gt;0"), "")</f>
        <v>2</v>
      </c>
      <c r="X163" s="13"/>
      <c r="Y163" s="13"/>
      <c r="Z163" s="22"/>
      <c r="AE163" s="39"/>
      <c r="AF163">
        <f>_xlfn.XLOOKUP(AH163,'Kriterie-verdier'!$D$2:$D$4,'Kriterie-verdier'!$A$2:$A$4,0,1,1)</f>
        <v>0</v>
      </c>
      <c r="AG163">
        <f>_xlfn.XLOOKUP(AI163,'Kriterie-verdier'!$D$2:$D$4,'Kriterie-verdier'!$A$2:$A$4,0,1,1)</f>
        <v>0</v>
      </c>
      <c r="AH163" t="str">
        <f>IFERROR(AVERAGE(_xlfn.XLOOKUP(AA163,'Kriterie-verdier'!$A$2:$A$4,'Kriterie-verdier'!$B$2:$B$4), _xlfn.XLOOKUP(AB163,'Kriterie-verdier'!$A$2:$A$4,'Kriterie-verdier'!$B$2:$B$4), _xlfn.XLOOKUP(AC163,'Kriterie-verdier'!$A$2:$A$4,'Kriterie-verdier'!$B$2:$B$4), _xlfn.XLOOKUP(AD163,'Kriterie-verdier'!$A$2:$A$4,'Kriterie-verdier'!$B$2:$B$4)),"")</f>
        <v/>
      </c>
      <c r="AI163" t="str">
        <f>IFERROR(_xlfn.XLOOKUP(AE163,'Kriterie-verdier'!$A$2:$A$4,'Kriterie-verdier'!$B$2:$B$4),"")</f>
        <v/>
      </c>
      <c r="AK163" s="23" t="b">
        <v>0</v>
      </c>
    </row>
    <row r="164" spans="1:37" ht="32" x14ac:dyDescent="0.2">
      <c r="A164" s="26" t="s">
        <v>531</v>
      </c>
      <c r="B164">
        <v>148</v>
      </c>
      <c r="C164" s="23" t="b">
        <v>0</v>
      </c>
      <c r="D164" s="23" t="b">
        <v>0</v>
      </c>
      <c r="E164" s="23" t="b">
        <v>0</v>
      </c>
      <c r="F164" s="12" t="s">
        <v>532</v>
      </c>
      <c r="G164" s="12" t="s">
        <v>47</v>
      </c>
      <c r="I164" t="s">
        <v>122</v>
      </c>
      <c r="K164" s="26" t="s">
        <v>452</v>
      </c>
      <c r="L164" t="s">
        <v>128</v>
      </c>
      <c r="M164">
        <v>2026</v>
      </c>
      <c r="P164" s="10" t="s">
        <v>453</v>
      </c>
      <c r="Q164" s="12" t="s">
        <v>533</v>
      </c>
      <c r="R164" s="46"/>
      <c r="S164" s="10"/>
      <c r="T164" s="10"/>
      <c r="U164">
        <f>_xlfn.XLOOKUP(S164,'Lavterskel-verdier'!$A$2:$A$4,'Lavterskel-verdier'!$B$2:$B$4,0)</f>
        <v>0</v>
      </c>
      <c r="V164">
        <f>_xlfn.XLOOKUP(T164,'Lavterskel-verdier'!$A$2:$A$4,'Lavterskel-verdier'!$B$2:$B$4,0)</f>
        <v>0</v>
      </c>
      <c r="W164" t="str">
        <f>IFERROR(AVERAGEIF(U164:V164,"&lt;&gt;0"), "")</f>
        <v/>
      </c>
      <c r="X164" s="13"/>
      <c r="Y164" s="13"/>
      <c r="Z164" s="22"/>
      <c r="AE164" s="39"/>
      <c r="AF164">
        <f>_xlfn.XLOOKUP(AH164,'Kriterie-verdier'!$D$2:$D$4,'Kriterie-verdier'!$A$2:$A$4,0,1,1)</f>
        <v>0</v>
      </c>
      <c r="AG164">
        <f>_xlfn.XLOOKUP(AI164,'Kriterie-verdier'!$D$2:$D$4,'Kriterie-verdier'!$A$2:$A$4,0,1,1)</f>
        <v>0</v>
      </c>
      <c r="AH164" t="str">
        <f>IFERROR(AVERAGE(_xlfn.XLOOKUP(AA164,'Kriterie-verdier'!$A$2:$A$4,'Kriterie-verdier'!$B$2:$B$4), _xlfn.XLOOKUP(AB164,'Kriterie-verdier'!$A$2:$A$4,'Kriterie-verdier'!$B$2:$B$4), _xlfn.XLOOKUP(AC164,'Kriterie-verdier'!$A$2:$A$4,'Kriterie-verdier'!$B$2:$B$4), _xlfn.XLOOKUP(AD164,'Kriterie-verdier'!$A$2:$A$4,'Kriterie-verdier'!$B$2:$B$4)),"")</f>
        <v/>
      </c>
      <c r="AI164" t="str">
        <f>IFERROR(_xlfn.XLOOKUP(AE164,'Kriterie-verdier'!$A$2:$A$4,'Kriterie-verdier'!$B$2:$B$4),"")</f>
        <v/>
      </c>
      <c r="AK164" s="23" t="b">
        <v>0</v>
      </c>
    </row>
    <row r="165" spans="1:37" ht="32" x14ac:dyDescent="0.2">
      <c r="A165" s="26" t="s">
        <v>534</v>
      </c>
      <c r="B165">
        <v>149</v>
      </c>
      <c r="C165" s="23" t="b">
        <v>0</v>
      </c>
      <c r="D165" s="23" t="b">
        <v>0</v>
      </c>
      <c r="E165" s="23" t="b">
        <v>1</v>
      </c>
      <c r="F165" s="12" t="s">
        <v>535</v>
      </c>
      <c r="G165" s="12" t="s">
        <v>88</v>
      </c>
      <c r="H165" t="s">
        <v>536</v>
      </c>
      <c r="I165" t="s">
        <v>537</v>
      </c>
      <c r="K165" s="26" t="s">
        <v>452</v>
      </c>
      <c r="L165" t="s">
        <v>128</v>
      </c>
      <c r="M165">
        <v>2026</v>
      </c>
      <c r="P165" s="10" t="s">
        <v>453</v>
      </c>
      <c r="Q165" s="12" t="s">
        <v>538</v>
      </c>
      <c r="R165" s="59"/>
      <c r="S165" s="10"/>
      <c r="T165" s="10"/>
      <c r="U165">
        <f>_xlfn.XLOOKUP(S165,'Lavterskel-verdier'!$A$2:$A$4,'Lavterskel-verdier'!$B$2:$B$4,0)</f>
        <v>0</v>
      </c>
      <c r="V165">
        <f>_xlfn.XLOOKUP(T165,'Lavterskel-verdier'!$A$2:$A$4,'Lavterskel-verdier'!$B$2:$B$4,0)</f>
        <v>0</v>
      </c>
      <c r="W165" t="str">
        <f>IFERROR(AVERAGEIF(U165:V165,"&lt;&gt;0"), "")</f>
        <v/>
      </c>
      <c r="X165" s="13"/>
      <c r="Y165" s="13"/>
      <c r="Z165" s="22"/>
      <c r="AE165" s="39"/>
      <c r="AF165">
        <f>_xlfn.XLOOKUP(AH165,'Kriterie-verdier'!$D$2:$D$4,'Kriterie-verdier'!$A$2:$A$4,0,1,1)</f>
        <v>0</v>
      </c>
      <c r="AG165">
        <f>_xlfn.XLOOKUP(AI165,'Kriterie-verdier'!$D$2:$D$4,'Kriterie-verdier'!$A$2:$A$4,0,1,1)</f>
        <v>0</v>
      </c>
      <c r="AH165" t="str">
        <f>IFERROR(AVERAGE(_xlfn.XLOOKUP(AA165,'Kriterie-verdier'!$A$2:$A$4,'Kriterie-verdier'!$B$2:$B$4), _xlfn.XLOOKUP(AB165,'Kriterie-verdier'!$A$2:$A$4,'Kriterie-verdier'!$B$2:$B$4), _xlfn.XLOOKUP(AC165,'Kriterie-verdier'!$A$2:$A$4,'Kriterie-verdier'!$B$2:$B$4), _xlfn.XLOOKUP(AD165,'Kriterie-verdier'!$A$2:$A$4,'Kriterie-verdier'!$B$2:$B$4)),"")</f>
        <v/>
      </c>
      <c r="AI165" t="str">
        <f>IFERROR(_xlfn.XLOOKUP(AE165,'Kriterie-verdier'!$A$2:$A$4,'Kriterie-verdier'!$B$2:$B$4),"")</f>
        <v/>
      </c>
      <c r="AK165" s="23" t="b">
        <v>0</v>
      </c>
    </row>
    <row r="166" spans="1:37" ht="32" x14ac:dyDescent="0.2">
      <c r="A166" s="26" t="s">
        <v>539</v>
      </c>
      <c r="B166">
        <v>150</v>
      </c>
      <c r="C166" s="23" t="b">
        <v>0</v>
      </c>
      <c r="D166" s="23" t="b">
        <v>0</v>
      </c>
      <c r="E166" s="23" t="b">
        <v>0</v>
      </c>
      <c r="F166" s="12" t="s">
        <v>540</v>
      </c>
      <c r="G166" s="12" t="s">
        <v>47</v>
      </c>
      <c r="H166" s="12" t="s">
        <v>541</v>
      </c>
      <c r="I166" t="s">
        <v>542</v>
      </c>
      <c r="J166" t="s">
        <v>543</v>
      </c>
      <c r="P166" s="10" t="s">
        <v>448</v>
      </c>
      <c r="Q166" s="34" t="s">
        <v>544</v>
      </c>
      <c r="R166" s="57" t="s">
        <v>545</v>
      </c>
      <c r="S166" s="10" t="s">
        <v>51</v>
      </c>
      <c r="T166" s="10" t="s">
        <v>51</v>
      </c>
      <c r="U166">
        <f>_xlfn.XLOOKUP(S166,'Lavterskel-verdier'!$A$2:$A$4,'Lavterskel-verdier'!$B$2:$B$4,0)</f>
        <v>2</v>
      </c>
      <c r="V166">
        <f>_xlfn.XLOOKUP(T166,'Lavterskel-verdier'!$A$2:$A$4,'Lavterskel-verdier'!$B$2:$B$4,0)</f>
        <v>2</v>
      </c>
      <c r="W166">
        <f>IFERROR(AVERAGEIF(U166:V166,"&lt;&gt;0"), "")</f>
        <v>2</v>
      </c>
      <c r="X166" s="13"/>
      <c r="Y166" s="13"/>
      <c r="Z166" s="22"/>
      <c r="AE166" s="39"/>
      <c r="AF166">
        <f>_xlfn.XLOOKUP(AH166,'Kriterie-verdier'!$D$2:$D$4,'Kriterie-verdier'!$A$2:$A$4,0,1,1)</f>
        <v>0</v>
      </c>
      <c r="AG166">
        <f>_xlfn.XLOOKUP(AI166,'Kriterie-verdier'!$D$2:$D$4,'Kriterie-verdier'!$A$2:$A$4,0,1,1)</f>
        <v>0</v>
      </c>
      <c r="AH166" t="str">
        <f>IFERROR(AVERAGE(_xlfn.XLOOKUP(AA166,'Kriterie-verdier'!$A$2:$A$4,'Kriterie-verdier'!$B$2:$B$4), _xlfn.XLOOKUP(AB166,'Kriterie-verdier'!$A$2:$A$4,'Kriterie-verdier'!$B$2:$B$4), _xlfn.XLOOKUP(AC166,'Kriterie-verdier'!$A$2:$A$4,'Kriterie-verdier'!$B$2:$B$4), _xlfn.XLOOKUP(AD166,'Kriterie-verdier'!$A$2:$A$4,'Kriterie-verdier'!$B$2:$B$4)),"")</f>
        <v/>
      </c>
      <c r="AI166" t="str">
        <f>IFERROR(_xlfn.XLOOKUP(AE166,'Kriterie-verdier'!$A$2:$A$4,'Kriterie-verdier'!$B$2:$B$4),"")</f>
        <v/>
      </c>
      <c r="AK166" s="23" t="b">
        <v>0</v>
      </c>
    </row>
    <row r="167" spans="1:37" ht="16" x14ac:dyDescent="0.2">
      <c r="A167" s="26" t="s">
        <v>546</v>
      </c>
      <c r="B167">
        <v>151</v>
      </c>
      <c r="C167" s="23" t="b">
        <v>0</v>
      </c>
      <c r="D167" s="23" t="b">
        <v>0</v>
      </c>
      <c r="E167" s="23" t="b">
        <v>0</v>
      </c>
      <c r="F167" s="12" t="s">
        <v>547</v>
      </c>
      <c r="G167" s="12" t="s">
        <v>88</v>
      </c>
      <c r="I167" t="s">
        <v>548</v>
      </c>
      <c r="P167" s="10" t="s">
        <v>448</v>
      </c>
      <c r="Q167" s="12"/>
      <c r="R167" s="58" t="s">
        <v>549</v>
      </c>
      <c r="S167" s="10" t="s">
        <v>51</v>
      </c>
      <c r="T167" s="10" t="s">
        <v>51</v>
      </c>
      <c r="U167">
        <f>_xlfn.XLOOKUP(S167,'Lavterskel-verdier'!$A$2:$A$4,'Lavterskel-verdier'!$B$2:$B$4,0)</f>
        <v>2</v>
      </c>
      <c r="V167">
        <f>_xlfn.XLOOKUP(T167,'Lavterskel-verdier'!$A$2:$A$4,'Lavterskel-verdier'!$B$2:$B$4,0)</f>
        <v>2</v>
      </c>
      <c r="W167">
        <f>IFERROR(AVERAGEIF(U167:V167,"&lt;&gt;0"), "")</f>
        <v>2</v>
      </c>
      <c r="X167" s="13"/>
      <c r="Y167" s="13"/>
      <c r="Z167" s="22"/>
      <c r="AE167" s="39"/>
      <c r="AF167">
        <f>_xlfn.XLOOKUP(AH167,'Kriterie-verdier'!$D$2:$D$4,'Kriterie-verdier'!$A$2:$A$4,0,1,1)</f>
        <v>0</v>
      </c>
      <c r="AG167">
        <f>_xlfn.XLOOKUP(AI167,'Kriterie-verdier'!$D$2:$D$4,'Kriterie-verdier'!$A$2:$A$4,0,1,1)</f>
        <v>0</v>
      </c>
      <c r="AH167" t="str">
        <f>IFERROR(AVERAGE(_xlfn.XLOOKUP(AA167,'Kriterie-verdier'!$A$2:$A$4,'Kriterie-verdier'!$B$2:$B$4), _xlfn.XLOOKUP(AB167,'Kriterie-verdier'!$A$2:$A$4,'Kriterie-verdier'!$B$2:$B$4), _xlfn.XLOOKUP(AC167,'Kriterie-verdier'!$A$2:$A$4,'Kriterie-verdier'!$B$2:$B$4), _xlfn.XLOOKUP(AD167,'Kriterie-verdier'!$A$2:$A$4,'Kriterie-verdier'!$B$2:$B$4)),"")</f>
        <v/>
      </c>
      <c r="AI167" t="str">
        <f>IFERROR(_xlfn.XLOOKUP(AE167,'Kriterie-verdier'!$A$2:$A$4,'Kriterie-verdier'!$B$2:$B$4),"")</f>
        <v/>
      </c>
      <c r="AK167" s="23" t="b">
        <v>0</v>
      </c>
    </row>
    <row r="168" spans="1:37" ht="32" x14ac:dyDescent="0.2">
      <c r="A168" s="26" t="s">
        <v>551</v>
      </c>
      <c r="B168">
        <v>153</v>
      </c>
      <c r="C168" s="23" t="b">
        <v>0</v>
      </c>
      <c r="D168" s="23" t="b">
        <v>0</v>
      </c>
      <c r="E168" s="23" t="b">
        <v>0</v>
      </c>
      <c r="F168" s="12" t="s">
        <v>313</v>
      </c>
      <c r="G168" s="12"/>
      <c r="H168" s="12" t="s">
        <v>314</v>
      </c>
      <c r="I168" s="35"/>
      <c r="K168" t="s">
        <v>315</v>
      </c>
      <c r="L168" t="s">
        <v>128</v>
      </c>
      <c r="M168">
        <v>2025</v>
      </c>
      <c r="P168" s="10" t="s">
        <v>54</v>
      </c>
      <c r="Q168" s="12" t="s">
        <v>552</v>
      </c>
      <c r="R168" s="12"/>
      <c r="S168" s="10" t="s">
        <v>51</v>
      </c>
      <c r="T168" s="10" t="s">
        <v>51</v>
      </c>
      <c r="U168">
        <f>_xlfn.XLOOKUP(S168,'Lavterskel-verdier'!$A$2:$A$4,'Lavterskel-verdier'!$B$2:$B$4,0)</f>
        <v>2</v>
      </c>
      <c r="V168">
        <f>_xlfn.XLOOKUP(T168,'Lavterskel-verdier'!$A$2:$A$4,'Lavterskel-verdier'!$B$2:$B$4,0)</f>
        <v>2</v>
      </c>
      <c r="W168">
        <f>IFERROR(AVERAGEIF(U168:V168,"&lt;&gt;0"), "")</f>
        <v>2</v>
      </c>
      <c r="X168" s="13" t="b">
        <v>0</v>
      </c>
      <c r="Y168" s="13" t="b">
        <v>0</v>
      </c>
      <c r="Z168" s="22"/>
      <c r="AE168" s="39"/>
      <c r="AF168">
        <f>_xlfn.XLOOKUP(AH168,'Kriterie-verdier'!$D$2:$D$4,'Kriterie-verdier'!$A$2:$A$4,0,1,1)</f>
        <v>0</v>
      </c>
      <c r="AG168">
        <f>_xlfn.XLOOKUP(AI168,'Kriterie-verdier'!$D$2:$D$4,'Kriterie-verdier'!$A$2:$A$4,0,1,1)</f>
        <v>0</v>
      </c>
      <c r="AH168" t="str">
        <f>IFERROR(AVERAGE(_xlfn.XLOOKUP(AA168,'Kriterie-verdier'!$A$2:$A$4,'Kriterie-verdier'!$B$2:$B$4), _xlfn.XLOOKUP(AB168,'Kriterie-verdier'!$A$2:$A$4,'Kriterie-verdier'!$B$2:$B$4), _xlfn.XLOOKUP(AC168,'Kriterie-verdier'!$A$2:$A$4,'Kriterie-verdier'!$B$2:$B$4), _xlfn.XLOOKUP(AD168,'Kriterie-verdier'!$A$2:$A$4,'Kriterie-verdier'!$B$2:$B$4)),"")</f>
        <v/>
      </c>
      <c r="AI168" t="str">
        <f>IFERROR(_xlfn.XLOOKUP(AE168,'Kriterie-verdier'!$A$2:$A$4,'Kriterie-verdier'!$B$2:$B$4),"")</f>
        <v/>
      </c>
      <c r="AK168" s="23" t="b">
        <v>0</v>
      </c>
    </row>
    <row r="169" spans="1:37" ht="32" x14ac:dyDescent="0.2">
      <c r="A169" s="26" t="s">
        <v>555</v>
      </c>
      <c r="B169">
        <v>155</v>
      </c>
      <c r="C169" s="23" t="b">
        <v>0</v>
      </c>
      <c r="D169" s="23" t="b">
        <v>0</v>
      </c>
      <c r="E169" s="23" t="b">
        <v>0</v>
      </c>
      <c r="F169" s="12" t="s">
        <v>313</v>
      </c>
      <c r="G169" s="12"/>
      <c r="H169" s="12" t="s">
        <v>314</v>
      </c>
      <c r="I169" s="35"/>
      <c r="K169" t="s">
        <v>315</v>
      </c>
      <c r="L169" t="s">
        <v>128</v>
      </c>
      <c r="M169">
        <v>2025</v>
      </c>
      <c r="P169" s="10" t="s">
        <v>54</v>
      </c>
      <c r="Q169" s="12"/>
      <c r="R169" s="12"/>
      <c r="S169" s="10"/>
      <c r="T169" s="10"/>
      <c r="U169">
        <f>_xlfn.XLOOKUP(S169,'Lavterskel-verdier'!$A$2:$A$4,'Lavterskel-verdier'!$B$2:$B$4,0)</f>
        <v>0</v>
      </c>
      <c r="V169">
        <f>_xlfn.XLOOKUP(T169,'Lavterskel-verdier'!$A$2:$A$4,'Lavterskel-verdier'!$B$2:$B$4,0)</f>
        <v>0</v>
      </c>
      <c r="W169" t="str">
        <f>IFERROR(AVERAGEIF(U169:V169,"&lt;&gt;0"), "")</f>
        <v/>
      </c>
      <c r="X169" s="13" t="b">
        <v>0</v>
      </c>
      <c r="Y169" s="13" t="b">
        <v>0</v>
      </c>
      <c r="Z169" s="22"/>
      <c r="AE169" s="39"/>
      <c r="AF169">
        <f>_xlfn.XLOOKUP(AH169,'Kriterie-verdier'!$D$2:$D$4,'Kriterie-verdier'!$A$2:$A$4,0,1,1)</f>
        <v>0</v>
      </c>
      <c r="AG169">
        <f>_xlfn.XLOOKUP(AI169,'Kriterie-verdier'!$D$2:$D$4,'Kriterie-verdier'!$A$2:$A$4,0,1,1)</f>
        <v>0</v>
      </c>
      <c r="AH169" t="str">
        <f>IFERROR(AVERAGE(_xlfn.XLOOKUP(AA169,'Kriterie-verdier'!$A$2:$A$4,'Kriterie-verdier'!$B$2:$B$4), _xlfn.XLOOKUP(AB169,'Kriterie-verdier'!$A$2:$A$4,'Kriterie-verdier'!$B$2:$B$4), _xlfn.XLOOKUP(AC169,'Kriterie-verdier'!$A$2:$A$4,'Kriterie-verdier'!$B$2:$B$4), _xlfn.XLOOKUP(AD169,'Kriterie-verdier'!$A$2:$A$4,'Kriterie-verdier'!$B$2:$B$4)),"")</f>
        <v/>
      </c>
      <c r="AI169" t="str">
        <f>IFERROR(_xlfn.XLOOKUP(AE169,'Kriterie-verdier'!$A$2:$A$4,'Kriterie-verdier'!$B$2:$B$4),"")</f>
        <v/>
      </c>
      <c r="AK169" s="23" t="b">
        <v>0</v>
      </c>
    </row>
    <row r="170" spans="1:37" ht="96" x14ac:dyDescent="0.2">
      <c r="A170" s="26" t="s">
        <v>557</v>
      </c>
      <c r="B170">
        <v>157</v>
      </c>
      <c r="C170" s="23" t="b">
        <v>0</v>
      </c>
      <c r="D170" s="23" t="b">
        <v>0</v>
      </c>
      <c r="E170" s="23" t="b">
        <v>0</v>
      </c>
      <c r="F170" s="12" t="s">
        <v>313</v>
      </c>
      <c r="G170" s="12"/>
      <c r="H170" s="12" t="s">
        <v>314</v>
      </c>
      <c r="I170" s="35"/>
      <c r="K170" t="s">
        <v>315</v>
      </c>
      <c r="L170" t="s">
        <v>128</v>
      </c>
      <c r="M170">
        <v>2025</v>
      </c>
      <c r="P170" s="10" t="s">
        <v>54</v>
      </c>
      <c r="Q170" s="12"/>
      <c r="R170" s="12"/>
      <c r="S170" s="10"/>
      <c r="T170" s="10"/>
      <c r="U170">
        <f>_xlfn.XLOOKUP(S170,'Lavterskel-verdier'!$A$2:$A$4,'Lavterskel-verdier'!$B$2:$B$4,0)</f>
        <v>0</v>
      </c>
      <c r="V170">
        <f>_xlfn.XLOOKUP(T170,'Lavterskel-verdier'!$A$2:$A$4,'Lavterskel-verdier'!$B$2:$B$4,0)</f>
        <v>0</v>
      </c>
      <c r="W170" t="str">
        <f>IFERROR(AVERAGEIF(U170:V170,"&lt;&gt;0"), "")</f>
        <v/>
      </c>
      <c r="X170" s="13" t="b">
        <v>0</v>
      </c>
      <c r="Y170" s="13" t="b">
        <v>0</v>
      </c>
      <c r="Z170" s="22"/>
      <c r="AE170" s="39"/>
      <c r="AF170">
        <f>_xlfn.XLOOKUP(AH170,'Kriterie-verdier'!$D$2:$D$4,'Kriterie-verdier'!$A$2:$A$4,0,1,1)</f>
        <v>0</v>
      </c>
      <c r="AG170">
        <f>_xlfn.XLOOKUP(AI170,'Kriterie-verdier'!$D$2:$D$4,'Kriterie-verdier'!$A$2:$A$4,0,1,1)</f>
        <v>0</v>
      </c>
      <c r="AH170" t="str">
        <f>IFERROR(AVERAGE(_xlfn.XLOOKUP(AA170,'Kriterie-verdier'!$A$2:$A$4,'Kriterie-verdier'!$B$2:$B$4), _xlfn.XLOOKUP(AB170,'Kriterie-verdier'!$A$2:$A$4,'Kriterie-verdier'!$B$2:$B$4), _xlfn.XLOOKUP(AC170,'Kriterie-verdier'!$A$2:$A$4,'Kriterie-verdier'!$B$2:$B$4), _xlfn.XLOOKUP(AD170,'Kriterie-verdier'!$A$2:$A$4,'Kriterie-verdier'!$B$2:$B$4)),"")</f>
        <v/>
      </c>
      <c r="AI170" t="str">
        <f>IFERROR(_xlfn.XLOOKUP(AE170,'Kriterie-verdier'!$A$2:$A$4,'Kriterie-verdier'!$B$2:$B$4),"")</f>
        <v/>
      </c>
      <c r="AK170" s="23" t="b">
        <v>0</v>
      </c>
    </row>
    <row r="171" spans="1:37" ht="64" x14ac:dyDescent="0.2">
      <c r="A171" s="26" t="s">
        <v>558</v>
      </c>
      <c r="B171">
        <v>158</v>
      </c>
      <c r="C171" s="23" t="b">
        <v>0</v>
      </c>
      <c r="D171" s="23" t="b">
        <v>0</v>
      </c>
      <c r="E171" s="23" t="b">
        <v>0</v>
      </c>
      <c r="F171" s="12" t="s">
        <v>313</v>
      </c>
      <c r="G171" s="12"/>
      <c r="H171" s="12" t="s">
        <v>314</v>
      </c>
      <c r="I171" s="35"/>
      <c r="K171" t="s">
        <v>315</v>
      </c>
      <c r="L171" t="s">
        <v>128</v>
      </c>
      <c r="M171">
        <v>2025</v>
      </c>
      <c r="P171" s="10" t="s">
        <v>54</v>
      </c>
      <c r="Q171" s="12"/>
      <c r="R171" s="12"/>
      <c r="S171" s="10" t="s">
        <v>51</v>
      </c>
      <c r="T171" s="10" t="s">
        <v>109</v>
      </c>
      <c r="U171">
        <f>_xlfn.XLOOKUP(S171,'Lavterskel-verdier'!$A$2:$A$4,'Lavterskel-verdier'!$B$2:$B$4,0)</f>
        <v>2</v>
      </c>
      <c r="V171">
        <f>_xlfn.XLOOKUP(T171,'Lavterskel-verdier'!$A$2:$A$4,'Lavterskel-verdier'!$B$2:$B$4,0)</f>
        <v>3</v>
      </c>
      <c r="W171">
        <f>IFERROR(AVERAGEIF(U171:V171,"&lt;&gt;0"), "")</f>
        <v>2.5</v>
      </c>
      <c r="X171" s="13" t="b">
        <v>0</v>
      </c>
      <c r="Y171" s="13" t="b">
        <v>0</v>
      </c>
      <c r="Z171" s="22"/>
      <c r="AE171" s="39"/>
      <c r="AF171">
        <f>_xlfn.XLOOKUP(AH171,'Kriterie-verdier'!$D$2:$D$4,'Kriterie-verdier'!$A$2:$A$4,0,1,1)</f>
        <v>0</v>
      </c>
      <c r="AG171">
        <f>_xlfn.XLOOKUP(AI171,'Kriterie-verdier'!$D$2:$D$4,'Kriterie-verdier'!$A$2:$A$4,0,1,1)</f>
        <v>0</v>
      </c>
      <c r="AH171" t="str">
        <f>IFERROR(AVERAGE(_xlfn.XLOOKUP(AA171,'Kriterie-verdier'!$A$2:$A$4,'Kriterie-verdier'!$B$2:$B$4), _xlfn.XLOOKUP(AB171,'Kriterie-verdier'!$A$2:$A$4,'Kriterie-verdier'!$B$2:$B$4), _xlfn.XLOOKUP(AC171,'Kriterie-verdier'!$A$2:$A$4,'Kriterie-verdier'!$B$2:$B$4), _xlfn.XLOOKUP(AD171,'Kriterie-verdier'!$A$2:$A$4,'Kriterie-verdier'!$B$2:$B$4)),"")</f>
        <v/>
      </c>
      <c r="AI171" t="str">
        <f>IFERROR(_xlfn.XLOOKUP(AE171,'Kriterie-verdier'!$A$2:$A$4,'Kriterie-verdier'!$B$2:$B$4),"")</f>
        <v/>
      </c>
      <c r="AK171" s="23" t="b">
        <v>0</v>
      </c>
    </row>
    <row r="172" spans="1:37" ht="80" x14ac:dyDescent="0.2">
      <c r="A172" s="26" t="s">
        <v>563</v>
      </c>
      <c r="B172">
        <v>161</v>
      </c>
      <c r="C172" s="23" t="b">
        <v>0</v>
      </c>
      <c r="D172" s="23" t="b">
        <v>0</v>
      </c>
      <c r="E172" s="23" t="b">
        <v>0</v>
      </c>
      <c r="F172" s="12" t="s">
        <v>313</v>
      </c>
      <c r="H172" s="12" t="s">
        <v>314</v>
      </c>
      <c r="K172" t="s">
        <v>315</v>
      </c>
      <c r="L172" t="s">
        <v>128</v>
      </c>
      <c r="M172">
        <v>2025</v>
      </c>
      <c r="P172" s="10" t="s">
        <v>54</v>
      </c>
      <c r="R172" s="55"/>
      <c r="S172" s="10"/>
      <c r="T172" s="10" t="s">
        <v>51</v>
      </c>
      <c r="U172">
        <f>_xlfn.XLOOKUP(S172,'Lavterskel-verdier'!$A$2:$A$4,'Lavterskel-verdier'!$B$2:$B$4,0)</f>
        <v>0</v>
      </c>
      <c r="V172">
        <f>_xlfn.XLOOKUP(T172,'Lavterskel-verdier'!$A$2:$A$4,'Lavterskel-verdier'!$B$2:$B$4,0)</f>
        <v>2</v>
      </c>
      <c r="W172">
        <f>IFERROR(AVERAGEIF(U172:V172,"&lt;&gt;0"), "")</f>
        <v>2</v>
      </c>
      <c r="X172" s="13" t="b">
        <v>0</v>
      </c>
      <c r="Y172" s="13" t="b">
        <v>0</v>
      </c>
      <c r="Z172" s="22"/>
      <c r="AE172" s="39"/>
      <c r="AF172">
        <f>_xlfn.XLOOKUP(AH172,'Kriterie-verdier'!$D$2:$D$4,'Kriterie-verdier'!$A$2:$A$4,0,1,1)</f>
        <v>0</v>
      </c>
      <c r="AG172">
        <f>_xlfn.XLOOKUP(AI172,'Kriterie-verdier'!$D$2:$D$4,'Kriterie-verdier'!$A$2:$A$4,0,1,1)</f>
        <v>0</v>
      </c>
      <c r="AH172" t="str">
        <f>IFERROR(AVERAGE(_xlfn.XLOOKUP(AA172,'Kriterie-verdier'!$A$2:$A$4,'Kriterie-verdier'!$B$2:$B$4), _xlfn.XLOOKUP(AB172,'Kriterie-verdier'!$A$2:$A$4,'Kriterie-verdier'!$B$2:$B$4), _xlfn.XLOOKUP(AC172,'Kriterie-verdier'!$A$2:$A$4,'Kriterie-verdier'!$B$2:$B$4), _xlfn.XLOOKUP(AD172,'Kriterie-verdier'!$A$2:$A$4,'Kriterie-verdier'!$B$2:$B$4)),"")</f>
        <v/>
      </c>
      <c r="AI172" t="str">
        <f>IFERROR(_xlfn.XLOOKUP(AE172,'Kriterie-verdier'!$A$2:$A$4,'Kriterie-verdier'!$B$2:$B$4),"")</f>
        <v/>
      </c>
      <c r="AK172" s="23" t="b">
        <v>0</v>
      </c>
    </row>
    <row r="173" spans="1:37" ht="16" x14ac:dyDescent="0.2">
      <c r="A173" s="26" t="s">
        <v>564</v>
      </c>
      <c r="B173">
        <v>162</v>
      </c>
      <c r="C173" s="23" t="b">
        <v>0</v>
      </c>
      <c r="D173" s="23" t="b">
        <v>0</v>
      </c>
      <c r="E173" s="23" t="b">
        <v>0</v>
      </c>
      <c r="F173" s="12" t="s">
        <v>313</v>
      </c>
      <c r="H173" s="12" t="s">
        <v>314</v>
      </c>
      <c r="K173" t="s">
        <v>315</v>
      </c>
      <c r="L173" t="s">
        <v>128</v>
      </c>
      <c r="M173">
        <v>2025</v>
      </c>
      <c r="P173" s="10" t="s">
        <v>54</v>
      </c>
      <c r="R173" s="55"/>
      <c r="S173" s="10"/>
      <c r="T173" s="10" t="s">
        <v>55</v>
      </c>
      <c r="U173">
        <f>_xlfn.XLOOKUP(S173,'Lavterskel-verdier'!$A$2:$A$4,'Lavterskel-verdier'!$B$2:$B$4,0)</f>
        <v>0</v>
      </c>
      <c r="V173">
        <f>_xlfn.XLOOKUP(T173,'Lavterskel-verdier'!$A$2:$A$4,'Lavterskel-verdier'!$B$2:$B$4,0)</f>
        <v>1</v>
      </c>
      <c r="W173">
        <f>IFERROR(AVERAGEIF(U173:V173,"&lt;&gt;0"), "")</f>
        <v>1</v>
      </c>
      <c r="X173" s="13" t="b">
        <v>0</v>
      </c>
      <c r="Y173" s="13" t="b">
        <v>0</v>
      </c>
      <c r="Z173" s="22"/>
      <c r="AE173" s="39"/>
      <c r="AF173">
        <f>_xlfn.XLOOKUP(AH173,'Kriterie-verdier'!$D$2:$D$4,'Kriterie-verdier'!$A$2:$A$4,0,1,1)</f>
        <v>0</v>
      </c>
      <c r="AG173">
        <f>_xlfn.XLOOKUP(AI173,'Kriterie-verdier'!$D$2:$D$4,'Kriterie-verdier'!$A$2:$A$4,0,1,1)</f>
        <v>0</v>
      </c>
      <c r="AH173" t="str">
        <f>IFERROR(AVERAGE(_xlfn.XLOOKUP(AA173,'Kriterie-verdier'!$A$2:$A$4,'Kriterie-verdier'!$B$2:$B$4), _xlfn.XLOOKUP(AB173,'Kriterie-verdier'!$A$2:$A$4,'Kriterie-verdier'!$B$2:$B$4), _xlfn.XLOOKUP(AC173,'Kriterie-verdier'!$A$2:$A$4,'Kriterie-verdier'!$B$2:$B$4), _xlfn.XLOOKUP(AD173,'Kriterie-verdier'!$A$2:$A$4,'Kriterie-verdier'!$B$2:$B$4)),"")</f>
        <v/>
      </c>
      <c r="AI173" t="str">
        <f>IFERROR(_xlfn.XLOOKUP(AE173,'Kriterie-verdier'!$A$2:$A$4,'Kriterie-verdier'!$B$2:$B$4),"")</f>
        <v/>
      </c>
      <c r="AK173" s="23" t="b">
        <v>0</v>
      </c>
    </row>
    <row r="174" spans="1:37" x14ac:dyDescent="0.2">
      <c r="A174" s="26" t="s">
        <v>565</v>
      </c>
      <c r="B174">
        <v>163</v>
      </c>
      <c r="C174" s="23" t="b">
        <v>0</v>
      </c>
      <c r="D174" s="23" t="b">
        <v>0</v>
      </c>
      <c r="E174" s="23" t="b">
        <v>0</v>
      </c>
      <c r="F174" s="12" t="s">
        <v>313</v>
      </c>
      <c r="H174" s="12" t="s">
        <v>314</v>
      </c>
      <c r="K174" t="s">
        <v>315</v>
      </c>
      <c r="L174" t="s">
        <v>128</v>
      </c>
      <c r="M174">
        <v>2025</v>
      </c>
      <c r="P174" s="10" t="s">
        <v>54</v>
      </c>
      <c r="R174" s="55"/>
      <c r="S174" s="10"/>
      <c r="T174" s="10" t="s">
        <v>55</v>
      </c>
      <c r="U174">
        <f>_xlfn.XLOOKUP(S174,'Lavterskel-verdier'!$A$2:$A$4,'Lavterskel-verdier'!$B$2:$B$4,0)</f>
        <v>0</v>
      </c>
      <c r="V174">
        <f>_xlfn.XLOOKUP(T174,'Lavterskel-verdier'!$A$2:$A$4,'Lavterskel-verdier'!$B$2:$B$4,0)</f>
        <v>1</v>
      </c>
      <c r="W174">
        <f>IFERROR(AVERAGEIF(U174:V174,"&lt;&gt;0"), "")</f>
        <v>1</v>
      </c>
      <c r="X174" s="13" t="b">
        <v>0</v>
      </c>
      <c r="Y174" s="13" t="b">
        <v>0</v>
      </c>
      <c r="Z174" s="22"/>
      <c r="AE174" s="39"/>
      <c r="AF174">
        <f>_xlfn.XLOOKUP(AH174,'Kriterie-verdier'!$D$2:$D$4,'Kriterie-verdier'!$A$2:$A$4,0,1,1)</f>
        <v>0</v>
      </c>
      <c r="AG174">
        <f>_xlfn.XLOOKUP(AI174,'Kriterie-verdier'!$D$2:$D$4,'Kriterie-verdier'!$A$2:$A$4,0,1,1)</f>
        <v>0</v>
      </c>
      <c r="AH174" t="str">
        <f>IFERROR(AVERAGE(_xlfn.XLOOKUP(AA174,'Kriterie-verdier'!$A$2:$A$4,'Kriterie-verdier'!$B$2:$B$4), _xlfn.XLOOKUP(AB174,'Kriterie-verdier'!$A$2:$A$4,'Kriterie-verdier'!$B$2:$B$4), _xlfn.XLOOKUP(AC174,'Kriterie-verdier'!$A$2:$A$4,'Kriterie-verdier'!$B$2:$B$4), _xlfn.XLOOKUP(AD174,'Kriterie-verdier'!$A$2:$A$4,'Kriterie-verdier'!$B$2:$B$4)),"")</f>
        <v/>
      </c>
      <c r="AI174" t="str">
        <f>IFERROR(_xlfn.XLOOKUP(AE174,'Kriterie-verdier'!$A$2:$A$4,'Kriterie-verdier'!$B$2:$B$4),"")</f>
        <v/>
      </c>
      <c r="AK174" s="23" t="b">
        <v>0</v>
      </c>
    </row>
    <row r="175" spans="1:37" x14ac:dyDescent="0.2">
      <c r="A175" s="26" t="s">
        <v>574</v>
      </c>
      <c r="B175">
        <v>167</v>
      </c>
      <c r="C175" s="23" t="b">
        <v>0</v>
      </c>
      <c r="D175" s="23" t="b">
        <v>0</v>
      </c>
      <c r="E175" s="23" t="b">
        <v>0</v>
      </c>
      <c r="F175" s="12" t="s">
        <v>575</v>
      </c>
      <c r="G175" s="12" t="s">
        <v>47</v>
      </c>
      <c r="H175" s="12"/>
      <c r="I175" s="35" t="s">
        <v>300</v>
      </c>
      <c r="K175" s="12" t="s">
        <v>576</v>
      </c>
      <c r="L175" t="s">
        <v>405</v>
      </c>
      <c r="M175">
        <v>2025</v>
      </c>
      <c r="P175" s="10" t="s">
        <v>54</v>
      </c>
      <c r="Q175" s="12" t="s">
        <v>577</v>
      </c>
      <c r="R175" s="12" t="s">
        <v>578</v>
      </c>
      <c r="S175" s="10" t="s">
        <v>51</v>
      </c>
      <c r="T175" s="10" t="s">
        <v>51</v>
      </c>
      <c r="U175">
        <f>_xlfn.XLOOKUP(S175,'Lavterskel-verdier'!$A$2:$A$4,'Lavterskel-verdier'!$B$2:$B$4,0)</f>
        <v>2</v>
      </c>
      <c r="V175">
        <f>_xlfn.XLOOKUP(T175,'Lavterskel-verdier'!$A$2:$A$4,'Lavterskel-verdier'!$B$2:$B$4,0)</f>
        <v>2</v>
      </c>
      <c r="W175">
        <f>IFERROR(AVERAGEIF(U175:V175,"&lt;&gt;0"), "")</f>
        <v>2</v>
      </c>
      <c r="X175" s="13" t="b">
        <v>0</v>
      </c>
      <c r="Y175" s="13" t="b">
        <v>0</v>
      </c>
      <c r="Z175" s="22"/>
      <c r="AE175" s="39"/>
      <c r="AF175">
        <f>_xlfn.XLOOKUP(AH175,'Kriterie-verdier'!$D$2:$D$4,'Kriterie-verdier'!$A$2:$A$4,0,1,1)</f>
        <v>0</v>
      </c>
      <c r="AG175">
        <f>_xlfn.XLOOKUP(AI175,'Kriterie-verdier'!$D$2:$D$4,'Kriterie-verdier'!$A$2:$A$4,0,1,1)</f>
        <v>0</v>
      </c>
      <c r="AH175" t="str">
        <f>IFERROR(AVERAGE(_xlfn.XLOOKUP(AA175,'Kriterie-verdier'!$A$2:$A$4,'Kriterie-verdier'!$B$2:$B$4), _xlfn.XLOOKUP(AB175,'Kriterie-verdier'!$A$2:$A$4,'Kriterie-verdier'!$B$2:$B$4), _xlfn.XLOOKUP(AC175,'Kriterie-verdier'!$A$2:$A$4,'Kriterie-verdier'!$B$2:$B$4), _xlfn.XLOOKUP(AD175,'Kriterie-verdier'!$A$2:$A$4,'Kriterie-verdier'!$B$2:$B$4)),"")</f>
        <v/>
      </c>
      <c r="AI175" t="str">
        <f>IFERROR(_xlfn.XLOOKUP(AE175,'Kriterie-verdier'!$A$2:$A$4,'Kriterie-verdier'!$B$2:$B$4),"")</f>
        <v/>
      </c>
      <c r="AK175" s="23" t="b">
        <v>0</v>
      </c>
    </row>
    <row r="176" spans="1:37" x14ac:dyDescent="0.2">
      <c r="A176" s="26" t="s">
        <v>581</v>
      </c>
      <c r="B176">
        <v>169</v>
      </c>
      <c r="C176" s="23" t="b">
        <v>0</v>
      </c>
      <c r="D176" s="23" t="b">
        <v>0</v>
      </c>
      <c r="E176" s="23" t="b">
        <v>0</v>
      </c>
      <c r="F176" s="12" t="s">
        <v>582</v>
      </c>
      <c r="G176" s="12" t="s">
        <v>88</v>
      </c>
      <c r="H176" s="12"/>
      <c r="I176" s="35"/>
      <c r="K176" t="s">
        <v>576</v>
      </c>
      <c r="L176" t="s">
        <v>405</v>
      </c>
      <c r="M176">
        <v>2025</v>
      </c>
      <c r="P176" s="10" t="s">
        <v>54</v>
      </c>
      <c r="Q176" s="12" t="s">
        <v>583</v>
      </c>
      <c r="R176" s="12"/>
      <c r="S176" s="10" t="s">
        <v>109</v>
      </c>
      <c r="T176" s="10" t="s">
        <v>51</v>
      </c>
      <c r="U176">
        <f>_xlfn.XLOOKUP(S176,'Lavterskel-verdier'!$A$2:$A$4,'Lavterskel-verdier'!$B$2:$B$4,0)</f>
        <v>3</v>
      </c>
      <c r="V176">
        <f>_xlfn.XLOOKUP(T176,'Lavterskel-verdier'!$A$2:$A$4,'Lavterskel-verdier'!$B$2:$B$4,0)</f>
        <v>2</v>
      </c>
      <c r="W176">
        <f>IFERROR(AVERAGEIF(U176:V176,"&lt;&gt;0"), "")</f>
        <v>2.5</v>
      </c>
      <c r="X176" s="13" t="b">
        <v>0</v>
      </c>
      <c r="Y176" s="13" t="b">
        <v>0</v>
      </c>
      <c r="Z176" s="22"/>
      <c r="AE176" s="39"/>
      <c r="AF176">
        <f>_xlfn.XLOOKUP(AH176,'Kriterie-verdier'!$D$2:$D$4,'Kriterie-verdier'!$A$2:$A$4,0,1,1)</f>
        <v>0</v>
      </c>
      <c r="AG176">
        <f>_xlfn.XLOOKUP(AI176,'Kriterie-verdier'!$D$2:$D$4,'Kriterie-verdier'!$A$2:$A$4,0,1,1)</f>
        <v>0</v>
      </c>
      <c r="AH176" t="str">
        <f>IFERROR(AVERAGE(_xlfn.XLOOKUP(AA176,'Kriterie-verdier'!$A$2:$A$4,'Kriterie-verdier'!$B$2:$B$4), _xlfn.XLOOKUP(AB176,'Kriterie-verdier'!$A$2:$A$4,'Kriterie-verdier'!$B$2:$B$4), _xlfn.XLOOKUP(AC176,'Kriterie-verdier'!$A$2:$A$4,'Kriterie-verdier'!$B$2:$B$4), _xlfn.XLOOKUP(AD176,'Kriterie-verdier'!$A$2:$A$4,'Kriterie-verdier'!$B$2:$B$4)),"")</f>
        <v/>
      </c>
      <c r="AI176" t="str">
        <f>IFERROR(_xlfn.XLOOKUP(AE176,'Kriterie-verdier'!$A$2:$A$4,'Kriterie-verdier'!$B$2:$B$4),"")</f>
        <v/>
      </c>
      <c r="AK176" s="23" t="b">
        <v>0</v>
      </c>
    </row>
    <row r="177" spans="1:37" x14ac:dyDescent="0.2">
      <c r="A177" s="26" t="s">
        <v>584</v>
      </c>
      <c r="B177">
        <v>170</v>
      </c>
      <c r="C177" s="23" t="b">
        <v>0</v>
      </c>
      <c r="D177" s="23" t="b">
        <v>0</v>
      </c>
      <c r="E177" s="23" t="b">
        <v>0</v>
      </c>
      <c r="F177" s="12" t="s">
        <v>585</v>
      </c>
      <c r="G177" s="12" t="s">
        <v>88</v>
      </c>
      <c r="H177" s="12"/>
      <c r="I177" s="35"/>
      <c r="K177" t="s">
        <v>576</v>
      </c>
      <c r="L177" t="s">
        <v>405</v>
      </c>
      <c r="M177">
        <v>2025</v>
      </c>
      <c r="P177" s="10" t="s">
        <v>54</v>
      </c>
      <c r="Q177" s="12" t="s">
        <v>586</v>
      </c>
      <c r="R177" s="12" t="s">
        <v>587</v>
      </c>
      <c r="S177" s="10" t="s">
        <v>55</v>
      </c>
      <c r="T177" s="10" t="s">
        <v>55</v>
      </c>
      <c r="U177">
        <f>_xlfn.XLOOKUP(S177,'Lavterskel-verdier'!$A$2:$A$4,'Lavterskel-verdier'!$B$2:$B$4,0)</f>
        <v>1</v>
      </c>
      <c r="V177">
        <f>_xlfn.XLOOKUP(T177,'Lavterskel-verdier'!$A$2:$A$4,'Lavterskel-verdier'!$B$2:$B$4,0)</f>
        <v>1</v>
      </c>
      <c r="W177">
        <f>IFERROR(AVERAGEIF(U177:V177,"&lt;&gt;0"), "")</f>
        <v>1</v>
      </c>
      <c r="X177" s="13" t="b">
        <v>0</v>
      </c>
      <c r="Y177" s="13" t="b">
        <v>0</v>
      </c>
      <c r="Z177" s="22"/>
      <c r="AE177" s="39"/>
      <c r="AF177">
        <f>_xlfn.XLOOKUP(AH177,'Kriterie-verdier'!$D$2:$D$4,'Kriterie-verdier'!$A$2:$A$4,0,1,1)</f>
        <v>0</v>
      </c>
      <c r="AG177">
        <f>_xlfn.XLOOKUP(AI177,'Kriterie-verdier'!$D$2:$D$4,'Kriterie-verdier'!$A$2:$A$4,0,1,1)</f>
        <v>0</v>
      </c>
      <c r="AH177" t="str">
        <f>IFERROR(AVERAGE(_xlfn.XLOOKUP(AA177,'Kriterie-verdier'!$A$2:$A$4,'Kriterie-verdier'!$B$2:$B$4), _xlfn.XLOOKUP(AB177,'Kriterie-verdier'!$A$2:$A$4,'Kriterie-verdier'!$B$2:$B$4), _xlfn.XLOOKUP(AC177,'Kriterie-verdier'!$A$2:$A$4,'Kriterie-verdier'!$B$2:$B$4), _xlfn.XLOOKUP(AD177,'Kriterie-verdier'!$A$2:$A$4,'Kriterie-verdier'!$B$2:$B$4)),"")</f>
        <v/>
      </c>
      <c r="AI177" t="str">
        <f>IFERROR(_xlfn.XLOOKUP(AE177,'Kriterie-verdier'!$A$2:$A$4,'Kriterie-verdier'!$B$2:$B$4),"")</f>
        <v/>
      </c>
      <c r="AK177" s="23" t="b">
        <v>0</v>
      </c>
    </row>
    <row r="178" spans="1:37" x14ac:dyDescent="0.2">
      <c r="A178" s="29" t="s">
        <v>588</v>
      </c>
      <c r="B178">
        <v>171</v>
      </c>
      <c r="C178" s="23" t="b">
        <v>0</v>
      </c>
      <c r="D178" s="23" t="b">
        <v>0</v>
      </c>
      <c r="E178" s="23" t="b">
        <v>0</v>
      </c>
      <c r="F178" s="12" t="s">
        <v>589</v>
      </c>
      <c r="G178" s="12"/>
      <c r="M178">
        <v>2025</v>
      </c>
      <c r="P178" s="10" t="s">
        <v>54</v>
      </c>
      <c r="Q178" s="12"/>
      <c r="R178" s="12"/>
      <c r="S178" s="10"/>
      <c r="T178" s="10"/>
      <c r="U178">
        <f>_xlfn.XLOOKUP(S178,'Lavterskel-verdier'!$A$2:$A$4,'Lavterskel-verdier'!$B$2:$B$4,0)</f>
        <v>0</v>
      </c>
      <c r="V178">
        <f>_xlfn.XLOOKUP(T178,'Lavterskel-verdier'!$A$2:$A$4,'Lavterskel-verdier'!$B$2:$B$4,0)</f>
        <v>0</v>
      </c>
      <c r="W178" t="str">
        <f>IFERROR(AVERAGEIF(U178:V178,"&lt;&gt;0"), "")</f>
        <v/>
      </c>
      <c r="X178" s="13"/>
      <c r="Y178" s="13"/>
      <c r="Z178" s="22"/>
      <c r="AE178" s="39"/>
      <c r="AF178">
        <f>_xlfn.XLOOKUP(AH178,'Kriterie-verdier'!$D$2:$D$4,'Kriterie-verdier'!$A$2:$A$4,0,1,1)</f>
        <v>0</v>
      </c>
      <c r="AG178">
        <f>_xlfn.XLOOKUP(AI178,'Kriterie-verdier'!$D$2:$D$4,'Kriterie-verdier'!$A$2:$A$4,0,1,1)</f>
        <v>0</v>
      </c>
      <c r="AH178" t="str">
        <f>IFERROR(AVERAGE(_xlfn.XLOOKUP(AA178,'Kriterie-verdier'!$A$2:$A$4,'Kriterie-verdier'!$B$2:$B$4), _xlfn.XLOOKUP(AB178,'Kriterie-verdier'!$A$2:$A$4,'Kriterie-verdier'!$B$2:$B$4), _xlfn.XLOOKUP(AC178,'Kriterie-verdier'!$A$2:$A$4,'Kriterie-verdier'!$B$2:$B$4), _xlfn.XLOOKUP(AD178,'Kriterie-verdier'!$A$2:$A$4,'Kriterie-verdier'!$B$2:$B$4)),"")</f>
        <v/>
      </c>
      <c r="AI178" t="str">
        <f>IFERROR(_xlfn.XLOOKUP(AE178,'Kriterie-verdier'!$A$2:$A$4,'Kriterie-verdier'!$B$2:$B$4),"")</f>
        <v/>
      </c>
      <c r="AK178" s="23" t="b">
        <v>0</v>
      </c>
    </row>
    <row r="179" spans="1:37" x14ac:dyDescent="0.2">
      <c r="A179" s="29" t="s">
        <v>590</v>
      </c>
      <c r="B179">
        <v>172</v>
      </c>
      <c r="C179" s="23" t="b">
        <v>0</v>
      </c>
      <c r="D179" s="23" t="b">
        <v>0</v>
      </c>
      <c r="E179" s="23" t="b">
        <v>0</v>
      </c>
      <c r="F179" s="12"/>
      <c r="G179" s="12"/>
      <c r="M179">
        <v>2025</v>
      </c>
      <c r="P179" s="10" t="s">
        <v>54</v>
      </c>
      <c r="Q179" s="12"/>
      <c r="R179" s="12"/>
      <c r="S179" s="10"/>
      <c r="T179" s="10"/>
      <c r="U179">
        <f>_xlfn.XLOOKUP(S179,'Lavterskel-verdier'!$A$2:$A$4,'Lavterskel-verdier'!$B$2:$B$4,0)</f>
        <v>0</v>
      </c>
      <c r="V179">
        <f>_xlfn.XLOOKUP(T179,'Lavterskel-verdier'!$A$2:$A$4,'Lavterskel-verdier'!$B$2:$B$4,0)</f>
        <v>0</v>
      </c>
      <c r="W179" t="str">
        <f>IFERROR(AVERAGEIF(U179:V179,"&lt;&gt;0"), "")</f>
        <v/>
      </c>
      <c r="X179" s="13"/>
      <c r="Y179" s="13"/>
      <c r="Z179" s="22"/>
      <c r="AE179" s="39"/>
      <c r="AF179">
        <f>_xlfn.XLOOKUP(AH179,'Kriterie-verdier'!$D$2:$D$4,'Kriterie-verdier'!$A$2:$A$4,0,1,1)</f>
        <v>0</v>
      </c>
      <c r="AG179">
        <f>_xlfn.XLOOKUP(AI179,'Kriterie-verdier'!$D$2:$D$4,'Kriterie-verdier'!$A$2:$A$4,0,1,1)</f>
        <v>0</v>
      </c>
      <c r="AH179" t="str">
        <f>IFERROR(AVERAGE(_xlfn.XLOOKUP(AA179,'Kriterie-verdier'!$A$2:$A$4,'Kriterie-verdier'!$B$2:$B$4), _xlfn.XLOOKUP(AB179,'Kriterie-verdier'!$A$2:$A$4,'Kriterie-verdier'!$B$2:$B$4), _xlfn.XLOOKUP(AC179,'Kriterie-verdier'!$A$2:$A$4,'Kriterie-verdier'!$B$2:$B$4), _xlfn.XLOOKUP(AD179,'Kriterie-verdier'!$A$2:$A$4,'Kriterie-verdier'!$B$2:$B$4)),"")</f>
        <v/>
      </c>
      <c r="AI179" t="str">
        <f>IFERROR(_xlfn.XLOOKUP(AE179,'Kriterie-verdier'!$A$2:$A$4,'Kriterie-verdier'!$B$2:$B$4),"")</f>
        <v/>
      </c>
      <c r="AK179" s="23" t="b">
        <v>0</v>
      </c>
    </row>
    <row r="180" spans="1:37" x14ac:dyDescent="0.2">
      <c r="A180" s="29" t="s">
        <v>591</v>
      </c>
      <c r="B180">
        <v>173</v>
      </c>
      <c r="C180" s="23" t="b">
        <v>0</v>
      </c>
      <c r="D180" s="23" t="b">
        <v>0</v>
      </c>
      <c r="E180" s="23" t="b">
        <v>1</v>
      </c>
      <c r="F180" s="12"/>
      <c r="G180" s="12"/>
      <c r="M180">
        <v>2025</v>
      </c>
      <c r="P180" s="10" t="s">
        <v>54</v>
      </c>
      <c r="Q180" s="12"/>
      <c r="S180" s="10"/>
      <c r="T180" s="10"/>
      <c r="U180">
        <f>_xlfn.XLOOKUP(S180,'Lavterskel-verdier'!$A$2:$A$4,'Lavterskel-verdier'!$B$2:$B$4,0)</f>
        <v>0</v>
      </c>
      <c r="V180">
        <f>_xlfn.XLOOKUP(T180,'Lavterskel-verdier'!$A$2:$A$4,'Lavterskel-verdier'!$B$2:$B$4,0)</f>
        <v>0</v>
      </c>
      <c r="W180" t="str">
        <f>IFERROR(AVERAGEIF(U180:V180,"&lt;&gt;0"), "")</f>
        <v/>
      </c>
      <c r="X180" s="13"/>
      <c r="Y180" s="13"/>
      <c r="Z180" s="22"/>
      <c r="AE180" s="39"/>
      <c r="AF180">
        <f>_xlfn.XLOOKUP(AH180,'Kriterie-verdier'!$D$2:$D$4,'Kriterie-verdier'!$A$2:$A$4,0,1,1)</f>
        <v>0</v>
      </c>
      <c r="AG180">
        <f>_xlfn.XLOOKUP(AI180,'Kriterie-verdier'!$D$2:$D$4,'Kriterie-verdier'!$A$2:$A$4,0,1,1)</f>
        <v>0</v>
      </c>
      <c r="AH180" t="str">
        <f>IFERROR(AVERAGE(_xlfn.XLOOKUP(AA180,'Kriterie-verdier'!$A$2:$A$4,'Kriterie-verdier'!$B$2:$B$4), _xlfn.XLOOKUP(AB180,'Kriterie-verdier'!$A$2:$A$4,'Kriterie-verdier'!$B$2:$B$4), _xlfn.XLOOKUP(AC180,'Kriterie-verdier'!$A$2:$A$4,'Kriterie-verdier'!$B$2:$B$4), _xlfn.XLOOKUP(AD180,'Kriterie-verdier'!$A$2:$A$4,'Kriterie-verdier'!$B$2:$B$4)),"")</f>
        <v/>
      </c>
      <c r="AI180" t="str">
        <f>IFERROR(_xlfn.XLOOKUP(AE180,'Kriterie-verdier'!$A$2:$A$4,'Kriterie-verdier'!$B$2:$B$4),"")</f>
        <v/>
      </c>
      <c r="AK180" s="23" t="b">
        <v>0</v>
      </c>
    </row>
    <row r="181" spans="1:37" x14ac:dyDescent="0.2">
      <c r="A181" s="29" t="s">
        <v>592</v>
      </c>
      <c r="B181">
        <v>174</v>
      </c>
      <c r="C181" s="23" t="b">
        <v>0</v>
      </c>
      <c r="D181" s="23" t="b">
        <v>0</v>
      </c>
      <c r="E181" s="23" t="b">
        <v>0</v>
      </c>
      <c r="F181" s="12"/>
      <c r="G181" s="12"/>
      <c r="M181">
        <v>2025</v>
      </c>
      <c r="P181" s="10" t="s">
        <v>54</v>
      </c>
      <c r="Q181" s="12"/>
      <c r="R181" s="12"/>
      <c r="S181" s="10"/>
      <c r="T181" s="10"/>
      <c r="U181">
        <f>_xlfn.XLOOKUP(S181,'Lavterskel-verdier'!$A$2:$A$4,'Lavterskel-verdier'!$B$2:$B$4,0)</f>
        <v>0</v>
      </c>
      <c r="V181">
        <f>_xlfn.XLOOKUP(T181,'Lavterskel-verdier'!$A$2:$A$4,'Lavterskel-verdier'!$B$2:$B$4,0)</f>
        <v>0</v>
      </c>
      <c r="W181" t="str">
        <f>IFERROR(AVERAGEIF(U181:V181,"&lt;&gt;0"), "")</f>
        <v/>
      </c>
      <c r="X181" s="13"/>
      <c r="Y181" s="13"/>
      <c r="Z181" s="22"/>
      <c r="AE181" s="39"/>
      <c r="AF181">
        <f>_xlfn.XLOOKUP(AH181,'Kriterie-verdier'!$D$2:$D$4,'Kriterie-verdier'!$A$2:$A$4,0,1,1)</f>
        <v>0</v>
      </c>
      <c r="AG181">
        <f>_xlfn.XLOOKUP(AI181,'Kriterie-verdier'!$D$2:$D$4,'Kriterie-verdier'!$A$2:$A$4,0,1,1)</f>
        <v>0</v>
      </c>
      <c r="AH181" t="str">
        <f>IFERROR(AVERAGE(_xlfn.XLOOKUP(AA181,'Kriterie-verdier'!$A$2:$A$4,'Kriterie-verdier'!$B$2:$B$4), _xlfn.XLOOKUP(AB181,'Kriterie-verdier'!$A$2:$A$4,'Kriterie-verdier'!$B$2:$B$4), _xlfn.XLOOKUP(AC181,'Kriterie-verdier'!$A$2:$A$4,'Kriterie-verdier'!$B$2:$B$4), _xlfn.XLOOKUP(AD181,'Kriterie-verdier'!$A$2:$A$4,'Kriterie-verdier'!$B$2:$B$4)),"")</f>
        <v/>
      </c>
      <c r="AI181" t="str">
        <f>IFERROR(_xlfn.XLOOKUP(AE181,'Kriterie-verdier'!$A$2:$A$4,'Kriterie-verdier'!$B$2:$B$4),"")</f>
        <v/>
      </c>
      <c r="AK181" s="23" t="b">
        <v>0</v>
      </c>
    </row>
    <row r="182" spans="1:37" x14ac:dyDescent="0.2">
      <c r="A182" s="29" t="s">
        <v>593</v>
      </c>
      <c r="B182">
        <v>175</v>
      </c>
      <c r="C182" s="23" t="b">
        <v>0</v>
      </c>
      <c r="D182" s="23" t="b">
        <v>0</v>
      </c>
      <c r="E182" s="23" t="b">
        <v>1</v>
      </c>
      <c r="F182" s="12"/>
      <c r="G182" s="12"/>
      <c r="H182" t="s">
        <v>594</v>
      </c>
      <c r="M182">
        <v>2025</v>
      </c>
      <c r="P182" s="10" t="s">
        <v>54</v>
      </c>
      <c r="Q182" s="12"/>
      <c r="R182" s="12"/>
      <c r="S182" s="10"/>
      <c r="T182" s="10"/>
      <c r="U182">
        <f>_xlfn.XLOOKUP(S182,'Lavterskel-verdier'!$A$2:$A$4,'Lavterskel-verdier'!$B$2:$B$4,0)</f>
        <v>0</v>
      </c>
      <c r="V182">
        <f>_xlfn.XLOOKUP(T182,'Lavterskel-verdier'!$A$2:$A$4,'Lavterskel-verdier'!$B$2:$B$4,0)</f>
        <v>0</v>
      </c>
      <c r="W182" t="str">
        <f>IFERROR(AVERAGEIF(U182:V182,"&lt;&gt;0"), "")</f>
        <v/>
      </c>
      <c r="X182" s="13"/>
      <c r="Y182" s="13"/>
      <c r="Z182" s="22"/>
      <c r="AE182" s="39"/>
      <c r="AF182">
        <f>_xlfn.XLOOKUP(AH182,'Kriterie-verdier'!$D$2:$D$4,'Kriterie-verdier'!$A$2:$A$4,0,1,1)</f>
        <v>0</v>
      </c>
      <c r="AG182">
        <f>_xlfn.XLOOKUP(AI182,'Kriterie-verdier'!$D$2:$D$4,'Kriterie-verdier'!$A$2:$A$4,0,1,1)</f>
        <v>0</v>
      </c>
      <c r="AH182" t="str">
        <f>IFERROR(AVERAGE(_xlfn.XLOOKUP(AA182,'Kriterie-verdier'!$A$2:$A$4,'Kriterie-verdier'!$B$2:$B$4), _xlfn.XLOOKUP(AB182,'Kriterie-verdier'!$A$2:$A$4,'Kriterie-verdier'!$B$2:$B$4), _xlfn.XLOOKUP(AC182,'Kriterie-verdier'!$A$2:$A$4,'Kriterie-verdier'!$B$2:$B$4), _xlfn.XLOOKUP(AD182,'Kriterie-verdier'!$A$2:$A$4,'Kriterie-verdier'!$B$2:$B$4)),"")</f>
        <v/>
      </c>
      <c r="AI182" t="str">
        <f>IFERROR(_xlfn.XLOOKUP(AE182,'Kriterie-verdier'!$A$2:$A$4,'Kriterie-verdier'!$B$2:$B$4),"")</f>
        <v/>
      </c>
      <c r="AK182" s="23" t="b">
        <v>0</v>
      </c>
    </row>
    <row r="183" spans="1:37" x14ac:dyDescent="0.2">
      <c r="A183" s="29" t="s">
        <v>595</v>
      </c>
      <c r="B183">
        <v>176</v>
      </c>
      <c r="C183" s="23" t="b">
        <v>0</v>
      </c>
      <c r="D183" s="23" t="b">
        <v>0</v>
      </c>
      <c r="E183" s="23" t="b">
        <v>1</v>
      </c>
      <c r="F183" s="12"/>
      <c r="G183" s="12"/>
      <c r="H183" t="s">
        <v>596</v>
      </c>
      <c r="M183">
        <v>2025</v>
      </c>
      <c r="P183" s="10" t="s">
        <v>54</v>
      </c>
      <c r="Q183" s="12"/>
      <c r="R183" s="12"/>
      <c r="S183" s="10"/>
      <c r="T183" s="10"/>
      <c r="U183">
        <f>_xlfn.XLOOKUP(S183,'Lavterskel-verdier'!$A$2:$A$4,'Lavterskel-verdier'!$B$2:$B$4,0)</f>
        <v>0</v>
      </c>
      <c r="V183">
        <f>_xlfn.XLOOKUP(T183,'Lavterskel-verdier'!$A$2:$A$4,'Lavterskel-verdier'!$B$2:$B$4,0)</f>
        <v>0</v>
      </c>
      <c r="W183" t="str">
        <f>IFERROR(AVERAGEIF(U183:V183,"&lt;&gt;0"), "")</f>
        <v/>
      </c>
      <c r="X183" s="13"/>
      <c r="Y183" s="13"/>
      <c r="Z183" s="22"/>
      <c r="AE183" s="39"/>
      <c r="AF183">
        <f>_xlfn.XLOOKUP(AH183,'Kriterie-verdier'!$D$2:$D$4,'Kriterie-verdier'!$A$2:$A$4,0,1,1)</f>
        <v>0</v>
      </c>
      <c r="AG183">
        <f>_xlfn.XLOOKUP(AI183,'Kriterie-verdier'!$D$2:$D$4,'Kriterie-verdier'!$A$2:$A$4,0,1,1)</f>
        <v>0</v>
      </c>
      <c r="AH183" t="str">
        <f>IFERROR(AVERAGE(_xlfn.XLOOKUP(AA183,'Kriterie-verdier'!$A$2:$A$4,'Kriterie-verdier'!$B$2:$B$4), _xlfn.XLOOKUP(AB183,'Kriterie-verdier'!$A$2:$A$4,'Kriterie-verdier'!$B$2:$B$4), _xlfn.XLOOKUP(AC183,'Kriterie-verdier'!$A$2:$A$4,'Kriterie-verdier'!$B$2:$B$4), _xlfn.XLOOKUP(AD183,'Kriterie-verdier'!$A$2:$A$4,'Kriterie-verdier'!$B$2:$B$4)),"")</f>
        <v/>
      </c>
      <c r="AI183" t="str">
        <f>IFERROR(_xlfn.XLOOKUP(AE183,'Kriterie-verdier'!$A$2:$A$4,'Kriterie-verdier'!$B$2:$B$4),"")</f>
        <v/>
      </c>
      <c r="AK183" s="23" t="b">
        <v>0</v>
      </c>
    </row>
    <row r="184" spans="1:37" x14ac:dyDescent="0.2">
      <c r="A184" s="29" t="s">
        <v>597</v>
      </c>
      <c r="B184">
        <v>177</v>
      </c>
      <c r="C184" s="23" t="b">
        <v>0</v>
      </c>
      <c r="D184" s="23" t="b">
        <v>0</v>
      </c>
      <c r="E184" s="23" t="b">
        <v>1</v>
      </c>
      <c r="G184" s="12"/>
      <c r="M184">
        <v>2025</v>
      </c>
      <c r="P184" s="10" t="s">
        <v>54</v>
      </c>
      <c r="Q184" s="12"/>
      <c r="R184" s="12"/>
      <c r="S184" s="10"/>
      <c r="T184" s="10"/>
      <c r="U184">
        <f>_xlfn.XLOOKUP(S184,'Lavterskel-verdier'!$A$2:$A$4,'Lavterskel-verdier'!$B$2:$B$4,0)</f>
        <v>0</v>
      </c>
      <c r="V184">
        <f>_xlfn.XLOOKUP(T184,'Lavterskel-verdier'!$A$2:$A$4,'Lavterskel-verdier'!$B$2:$B$4,0)</f>
        <v>0</v>
      </c>
      <c r="W184" t="str">
        <f>IFERROR(AVERAGEIF(U184:V184,"&lt;&gt;0"), "")</f>
        <v/>
      </c>
      <c r="X184" s="13" t="b">
        <v>0</v>
      </c>
      <c r="Y184" s="13"/>
      <c r="Z184" s="22"/>
      <c r="AE184" s="39"/>
      <c r="AF184">
        <f>_xlfn.XLOOKUP(AH184,'Kriterie-verdier'!$D$2:$D$4,'Kriterie-verdier'!$A$2:$A$4,0,1,1)</f>
        <v>0</v>
      </c>
      <c r="AG184">
        <f>_xlfn.XLOOKUP(AI184,'Kriterie-verdier'!$D$2:$D$4,'Kriterie-verdier'!$A$2:$A$4,0,1,1)</f>
        <v>0</v>
      </c>
      <c r="AH184" t="str">
        <f>IFERROR(AVERAGE(_xlfn.XLOOKUP(AA184,'Kriterie-verdier'!$A$2:$A$4,'Kriterie-verdier'!$B$2:$B$4), _xlfn.XLOOKUP(AB184,'Kriterie-verdier'!$A$2:$A$4,'Kriterie-verdier'!$B$2:$B$4), _xlfn.XLOOKUP(AC184,'Kriterie-verdier'!$A$2:$A$4,'Kriterie-verdier'!$B$2:$B$4), _xlfn.XLOOKUP(AD184,'Kriterie-verdier'!$A$2:$A$4,'Kriterie-verdier'!$B$2:$B$4)),"")</f>
        <v/>
      </c>
      <c r="AI184" t="str">
        <f>IFERROR(_xlfn.XLOOKUP(AE184,'Kriterie-verdier'!$A$2:$A$4,'Kriterie-verdier'!$B$2:$B$4),"")</f>
        <v/>
      </c>
      <c r="AK184" s="23" t="b">
        <v>0</v>
      </c>
    </row>
    <row r="185" spans="1:37" x14ac:dyDescent="0.2">
      <c r="A185" s="29" t="s">
        <v>598</v>
      </c>
      <c r="B185">
        <v>178</v>
      </c>
      <c r="C185" s="23" t="b">
        <v>0</v>
      </c>
      <c r="D185" s="23" t="b">
        <v>0</v>
      </c>
      <c r="E185" s="23" t="b">
        <v>0</v>
      </c>
      <c r="F185" s="12"/>
      <c r="G185" s="12"/>
      <c r="H185" t="s">
        <v>599</v>
      </c>
      <c r="M185">
        <v>2025</v>
      </c>
      <c r="P185" s="10" t="s">
        <v>54</v>
      </c>
      <c r="Q185" s="12"/>
      <c r="R185" s="12"/>
      <c r="S185" s="10"/>
      <c r="T185" s="10"/>
      <c r="U185">
        <f>_xlfn.XLOOKUP(S185,'Lavterskel-verdier'!$A$2:$A$4,'Lavterskel-verdier'!$B$2:$B$4,0)</f>
        <v>0</v>
      </c>
      <c r="V185">
        <f>_xlfn.XLOOKUP(T185,'Lavterskel-verdier'!$A$2:$A$4,'Lavterskel-verdier'!$B$2:$B$4,0)</f>
        <v>0</v>
      </c>
      <c r="W185" t="str">
        <f>IFERROR(AVERAGEIF(U185:V185,"&lt;&gt;0"), "")</f>
        <v/>
      </c>
      <c r="X185" s="13"/>
      <c r="Y185" s="13"/>
      <c r="Z185" s="22"/>
      <c r="AE185" s="39"/>
      <c r="AF185">
        <f>_xlfn.XLOOKUP(AH185,'Kriterie-verdier'!$D$2:$D$4,'Kriterie-verdier'!$A$2:$A$4,0,1,1)</f>
        <v>0</v>
      </c>
      <c r="AG185">
        <f>_xlfn.XLOOKUP(AI185,'Kriterie-verdier'!$D$2:$D$4,'Kriterie-verdier'!$A$2:$A$4,0,1,1)</f>
        <v>0</v>
      </c>
      <c r="AH185" t="str">
        <f>IFERROR(AVERAGE(_xlfn.XLOOKUP(AA185,'Kriterie-verdier'!$A$2:$A$4,'Kriterie-verdier'!$B$2:$B$4), _xlfn.XLOOKUP(AB185,'Kriterie-verdier'!$A$2:$A$4,'Kriterie-verdier'!$B$2:$B$4), _xlfn.XLOOKUP(AC185,'Kriterie-verdier'!$A$2:$A$4,'Kriterie-verdier'!$B$2:$B$4), _xlfn.XLOOKUP(AD185,'Kriterie-verdier'!$A$2:$A$4,'Kriterie-verdier'!$B$2:$B$4)),"")</f>
        <v/>
      </c>
      <c r="AI185" t="str">
        <f>IFERROR(_xlfn.XLOOKUP(AE185,'Kriterie-verdier'!$A$2:$A$4,'Kriterie-verdier'!$B$2:$B$4),"")</f>
        <v/>
      </c>
      <c r="AK185" s="23" t="b">
        <v>0</v>
      </c>
    </row>
    <row r="186" spans="1:37" x14ac:dyDescent="0.2">
      <c r="A186" s="29" t="s">
        <v>600</v>
      </c>
      <c r="B186">
        <v>179</v>
      </c>
      <c r="C186" s="23" t="b">
        <v>0</v>
      </c>
      <c r="D186" s="23" t="b">
        <v>0</v>
      </c>
      <c r="E186" s="23" t="b">
        <v>0</v>
      </c>
      <c r="F186" s="12"/>
      <c r="G186" s="12"/>
      <c r="H186" t="s">
        <v>599</v>
      </c>
      <c r="M186">
        <v>2025</v>
      </c>
      <c r="P186" s="10" t="s">
        <v>54</v>
      </c>
      <c r="Q186" s="12"/>
      <c r="R186" s="12"/>
      <c r="S186" s="10"/>
      <c r="T186" s="10"/>
      <c r="U186">
        <f>_xlfn.XLOOKUP(S186,'Lavterskel-verdier'!$A$2:$A$4,'Lavterskel-verdier'!$B$2:$B$4,0)</f>
        <v>0</v>
      </c>
      <c r="V186">
        <f>_xlfn.XLOOKUP(T186,'Lavterskel-verdier'!$A$2:$A$4,'Lavterskel-verdier'!$B$2:$B$4,0)</f>
        <v>0</v>
      </c>
      <c r="W186" t="str">
        <f>IFERROR(AVERAGEIF(U186:V186,"&lt;&gt;0"), "")</f>
        <v/>
      </c>
      <c r="X186" s="13"/>
      <c r="Y186" s="13"/>
      <c r="Z186" s="22"/>
      <c r="AE186" s="39"/>
      <c r="AF186">
        <f>_xlfn.XLOOKUP(AH186,'Kriterie-verdier'!$D$2:$D$4,'Kriterie-verdier'!$A$2:$A$4,0,1,1)</f>
        <v>0</v>
      </c>
      <c r="AG186">
        <f>_xlfn.XLOOKUP(AI186,'Kriterie-verdier'!$D$2:$D$4,'Kriterie-verdier'!$A$2:$A$4,0,1,1)</f>
        <v>0</v>
      </c>
      <c r="AH186" t="str">
        <f>IFERROR(AVERAGE(_xlfn.XLOOKUP(AA186,'Kriterie-verdier'!$A$2:$A$4,'Kriterie-verdier'!$B$2:$B$4), _xlfn.XLOOKUP(AB186,'Kriterie-verdier'!$A$2:$A$4,'Kriterie-verdier'!$B$2:$B$4), _xlfn.XLOOKUP(AC186,'Kriterie-verdier'!$A$2:$A$4,'Kriterie-verdier'!$B$2:$B$4), _xlfn.XLOOKUP(AD186,'Kriterie-verdier'!$A$2:$A$4,'Kriterie-verdier'!$B$2:$B$4)),"")</f>
        <v/>
      </c>
      <c r="AI186" t="str">
        <f>IFERROR(_xlfn.XLOOKUP(AE186,'Kriterie-verdier'!$A$2:$A$4,'Kriterie-verdier'!$B$2:$B$4),"")</f>
        <v/>
      </c>
      <c r="AK186" s="23" t="b">
        <v>0</v>
      </c>
    </row>
    <row r="187" spans="1:37" x14ac:dyDescent="0.2">
      <c r="A187" s="29" t="s">
        <v>601</v>
      </c>
      <c r="B187">
        <v>180</v>
      </c>
      <c r="C187" s="23" t="b">
        <v>0</v>
      </c>
      <c r="D187" s="23" t="b">
        <v>0</v>
      </c>
      <c r="E187" s="23" t="b">
        <v>0</v>
      </c>
      <c r="F187" s="12"/>
      <c r="G187" s="12"/>
      <c r="H187" t="s">
        <v>599</v>
      </c>
      <c r="M187">
        <v>2025</v>
      </c>
      <c r="P187" s="10" t="s">
        <v>54</v>
      </c>
      <c r="Q187" s="12"/>
      <c r="R187" s="12"/>
      <c r="S187" s="10"/>
      <c r="T187" s="10"/>
      <c r="U187">
        <f>_xlfn.XLOOKUP(S187,'Lavterskel-verdier'!$A$2:$A$4,'Lavterskel-verdier'!$B$2:$B$4,0)</f>
        <v>0</v>
      </c>
      <c r="V187">
        <f>_xlfn.XLOOKUP(T187,'Lavterskel-verdier'!$A$2:$A$4,'Lavterskel-verdier'!$B$2:$B$4,0)</f>
        <v>0</v>
      </c>
      <c r="W187" t="str">
        <f>IFERROR(AVERAGEIF(U187:V187,"&lt;&gt;0"), "")</f>
        <v/>
      </c>
      <c r="X187" s="13"/>
      <c r="Y187" s="13"/>
      <c r="Z187" s="22"/>
      <c r="AE187" s="39"/>
      <c r="AF187">
        <f>_xlfn.XLOOKUP(AH187,'Kriterie-verdier'!$D$2:$D$4,'Kriterie-verdier'!$A$2:$A$4,0,1,1)</f>
        <v>0</v>
      </c>
      <c r="AG187">
        <f>_xlfn.XLOOKUP(AI187,'Kriterie-verdier'!$D$2:$D$4,'Kriterie-verdier'!$A$2:$A$4,0,1,1)</f>
        <v>0</v>
      </c>
      <c r="AH187" t="str">
        <f>IFERROR(AVERAGE(_xlfn.XLOOKUP(AA187,'Kriterie-verdier'!$A$2:$A$4,'Kriterie-verdier'!$B$2:$B$4), _xlfn.XLOOKUP(AB187,'Kriterie-verdier'!$A$2:$A$4,'Kriterie-verdier'!$B$2:$B$4), _xlfn.XLOOKUP(AC187,'Kriterie-verdier'!$A$2:$A$4,'Kriterie-verdier'!$B$2:$B$4), _xlfn.XLOOKUP(AD187,'Kriterie-verdier'!$A$2:$A$4,'Kriterie-verdier'!$B$2:$B$4)),"")</f>
        <v/>
      </c>
      <c r="AI187" t="str">
        <f>IFERROR(_xlfn.XLOOKUP(AE187,'Kriterie-verdier'!$A$2:$A$4,'Kriterie-verdier'!$B$2:$B$4),"")</f>
        <v/>
      </c>
      <c r="AK187" s="23" t="b">
        <v>0</v>
      </c>
    </row>
    <row r="188" spans="1:37" ht="32" x14ac:dyDescent="0.2">
      <c r="A188" s="29" t="s">
        <v>602</v>
      </c>
      <c r="B188">
        <v>181</v>
      </c>
      <c r="C188" s="23" t="b">
        <v>0</v>
      </c>
      <c r="D188" s="23" t="b">
        <v>0</v>
      </c>
      <c r="E188" s="23" t="b">
        <v>0</v>
      </c>
      <c r="F188" s="12"/>
      <c r="G188" s="12"/>
      <c r="H188" t="s">
        <v>599</v>
      </c>
      <c r="M188">
        <v>2025</v>
      </c>
      <c r="P188" s="10" t="s">
        <v>54</v>
      </c>
      <c r="Q188" s="12"/>
      <c r="R188" s="12"/>
      <c r="S188" s="10"/>
      <c r="T188" s="10"/>
      <c r="U188">
        <f>_xlfn.XLOOKUP(S188,'Lavterskel-verdier'!$A$2:$A$4,'Lavterskel-verdier'!$B$2:$B$4,0)</f>
        <v>0</v>
      </c>
      <c r="V188">
        <f>_xlfn.XLOOKUP(T188,'Lavterskel-verdier'!$A$2:$A$4,'Lavterskel-verdier'!$B$2:$B$4,0)</f>
        <v>0</v>
      </c>
      <c r="W188" t="str">
        <f>IFERROR(AVERAGEIF(U188:V188,"&lt;&gt;0"), "")</f>
        <v/>
      </c>
      <c r="X188" s="13"/>
      <c r="Y188" s="13"/>
      <c r="Z188" s="22"/>
      <c r="AE188" s="39"/>
      <c r="AF188">
        <f>_xlfn.XLOOKUP(AH188,'Kriterie-verdier'!$D$2:$D$4,'Kriterie-verdier'!$A$2:$A$4,0,1,1)</f>
        <v>0</v>
      </c>
      <c r="AG188">
        <f>_xlfn.XLOOKUP(AI188,'Kriterie-verdier'!$D$2:$D$4,'Kriterie-verdier'!$A$2:$A$4,0,1,1)</f>
        <v>0</v>
      </c>
      <c r="AH188" t="str">
        <f>IFERROR(AVERAGE(_xlfn.XLOOKUP(AA188,'Kriterie-verdier'!$A$2:$A$4,'Kriterie-verdier'!$B$2:$B$4), _xlfn.XLOOKUP(AB188,'Kriterie-verdier'!$A$2:$A$4,'Kriterie-verdier'!$B$2:$B$4), _xlfn.XLOOKUP(AC188,'Kriterie-verdier'!$A$2:$A$4,'Kriterie-verdier'!$B$2:$B$4), _xlfn.XLOOKUP(AD188,'Kriterie-verdier'!$A$2:$A$4,'Kriterie-verdier'!$B$2:$B$4)),"")</f>
        <v/>
      </c>
      <c r="AI188" t="str">
        <f>IFERROR(_xlfn.XLOOKUP(AE188,'Kriterie-verdier'!$A$2:$A$4,'Kriterie-verdier'!$B$2:$B$4),"")</f>
        <v/>
      </c>
      <c r="AK188" s="23" t="b">
        <v>0</v>
      </c>
    </row>
    <row r="189" spans="1:37" x14ac:dyDescent="0.2">
      <c r="A189" s="29" t="s">
        <v>603</v>
      </c>
      <c r="B189">
        <v>182</v>
      </c>
      <c r="C189" s="23" t="b">
        <v>0</v>
      </c>
      <c r="D189" s="23" t="b">
        <v>0</v>
      </c>
      <c r="E189" s="23" t="b">
        <v>0</v>
      </c>
      <c r="F189" s="12"/>
      <c r="G189" s="12"/>
      <c r="M189">
        <v>2025</v>
      </c>
      <c r="P189" s="10" t="s">
        <v>54</v>
      </c>
      <c r="Q189" s="12"/>
      <c r="R189" s="12"/>
      <c r="S189" s="10"/>
      <c r="T189" s="10"/>
      <c r="U189">
        <f>_xlfn.XLOOKUP(S189,'Lavterskel-verdier'!$A$2:$A$4,'Lavterskel-verdier'!$B$2:$B$4,0)</f>
        <v>0</v>
      </c>
      <c r="V189">
        <f>_xlfn.XLOOKUP(T189,'Lavterskel-verdier'!$A$2:$A$4,'Lavterskel-verdier'!$B$2:$B$4,0)</f>
        <v>0</v>
      </c>
      <c r="W189" t="str">
        <f>IFERROR(AVERAGEIF(U189:V189,"&lt;&gt;0"), "")</f>
        <v/>
      </c>
      <c r="X189" s="13"/>
      <c r="Y189" s="13"/>
      <c r="Z189" s="22"/>
      <c r="AE189" s="39"/>
      <c r="AF189">
        <f>_xlfn.XLOOKUP(AH189,'Kriterie-verdier'!$D$2:$D$4,'Kriterie-verdier'!$A$2:$A$4,0,1,1)</f>
        <v>0</v>
      </c>
      <c r="AG189">
        <f>_xlfn.XLOOKUP(AI189,'Kriterie-verdier'!$D$2:$D$4,'Kriterie-verdier'!$A$2:$A$4,0,1,1)</f>
        <v>0</v>
      </c>
      <c r="AH189" t="str">
        <f>IFERROR(AVERAGE(_xlfn.XLOOKUP(AA189,'Kriterie-verdier'!$A$2:$A$4,'Kriterie-verdier'!$B$2:$B$4), _xlfn.XLOOKUP(AB189,'Kriterie-verdier'!$A$2:$A$4,'Kriterie-verdier'!$B$2:$B$4), _xlfn.XLOOKUP(AC189,'Kriterie-verdier'!$A$2:$A$4,'Kriterie-verdier'!$B$2:$B$4), _xlfn.XLOOKUP(AD189,'Kriterie-verdier'!$A$2:$A$4,'Kriterie-verdier'!$B$2:$B$4)),"")</f>
        <v/>
      </c>
      <c r="AI189" t="str">
        <f>IFERROR(_xlfn.XLOOKUP(AE189,'Kriterie-verdier'!$A$2:$A$4,'Kriterie-verdier'!$B$2:$B$4),"")</f>
        <v/>
      </c>
      <c r="AK189" s="23" t="b">
        <v>0</v>
      </c>
    </row>
    <row r="190" spans="1:37" x14ac:dyDescent="0.2">
      <c r="A190" s="29" t="s">
        <v>604</v>
      </c>
      <c r="B190">
        <v>183</v>
      </c>
      <c r="C190" s="23" t="b">
        <v>0</v>
      </c>
      <c r="D190" s="23" t="b">
        <v>0</v>
      </c>
      <c r="E190" s="23" t="b">
        <v>0</v>
      </c>
      <c r="F190" s="12"/>
      <c r="G190" s="12"/>
      <c r="M190">
        <v>2025</v>
      </c>
      <c r="P190" s="10" t="s">
        <v>54</v>
      </c>
      <c r="Q190" s="12"/>
      <c r="R190" s="12"/>
      <c r="S190" s="10"/>
      <c r="T190" s="10"/>
      <c r="U190">
        <f>_xlfn.XLOOKUP(S190,'Lavterskel-verdier'!$A$2:$A$4,'Lavterskel-verdier'!$B$2:$B$4,0)</f>
        <v>0</v>
      </c>
      <c r="V190">
        <f>_xlfn.XLOOKUP(T190,'Lavterskel-verdier'!$A$2:$A$4,'Lavterskel-verdier'!$B$2:$B$4,0)</f>
        <v>0</v>
      </c>
      <c r="W190" t="str">
        <f>IFERROR(AVERAGEIF(U190:V190,"&lt;&gt;0"), "")</f>
        <v/>
      </c>
      <c r="X190" s="13"/>
      <c r="Y190" s="13"/>
      <c r="Z190" s="22"/>
      <c r="AE190" s="39"/>
      <c r="AF190">
        <f>_xlfn.XLOOKUP(AH190,'Kriterie-verdier'!$D$2:$D$4,'Kriterie-verdier'!$A$2:$A$4,0,1,1)</f>
        <v>0</v>
      </c>
      <c r="AG190">
        <f>_xlfn.XLOOKUP(AI190,'Kriterie-verdier'!$D$2:$D$4,'Kriterie-verdier'!$A$2:$A$4,0,1,1)</f>
        <v>0</v>
      </c>
      <c r="AH190" t="str">
        <f>IFERROR(AVERAGE(_xlfn.XLOOKUP(AA190,'Kriterie-verdier'!$A$2:$A$4,'Kriterie-verdier'!$B$2:$B$4), _xlfn.XLOOKUP(AB190,'Kriterie-verdier'!$A$2:$A$4,'Kriterie-verdier'!$B$2:$B$4), _xlfn.XLOOKUP(AC190,'Kriterie-verdier'!$A$2:$A$4,'Kriterie-verdier'!$B$2:$B$4), _xlfn.XLOOKUP(AD190,'Kriterie-verdier'!$A$2:$A$4,'Kriterie-verdier'!$B$2:$B$4)),"")</f>
        <v/>
      </c>
      <c r="AI190" t="str">
        <f>IFERROR(_xlfn.XLOOKUP(AE190,'Kriterie-verdier'!$A$2:$A$4,'Kriterie-verdier'!$B$2:$B$4),"")</f>
        <v/>
      </c>
      <c r="AK190" s="23" t="b">
        <v>0</v>
      </c>
    </row>
    <row r="191" spans="1:37" ht="64" x14ac:dyDescent="0.2">
      <c r="A191" s="29" t="s">
        <v>605</v>
      </c>
      <c r="B191">
        <v>184</v>
      </c>
      <c r="C191" s="23" t="b">
        <v>0</v>
      </c>
      <c r="D191" s="23" t="b">
        <v>0</v>
      </c>
      <c r="E191" s="23" t="b">
        <v>0</v>
      </c>
      <c r="F191" s="12"/>
      <c r="G191" s="12"/>
      <c r="M191">
        <v>2025</v>
      </c>
      <c r="P191" s="10" t="s">
        <v>54</v>
      </c>
      <c r="Q191" s="12"/>
      <c r="R191" s="12"/>
      <c r="S191" s="10"/>
      <c r="T191" s="10"/>
      <c r="U191">
        <f>_xlfn.XLOOKUP(S191,'Lavterskel-verdier'!$A$2:$A$4,'Lavterskel-verdier'!$B$2:$B$4,0)</f>
        <v>0</v>
      </c>
      <c r="V191">
        <f>_xlfn.XLOOKUP(T191,'Lavterskel-verdier'!$A$2:$A$4,'Lavterskel-verdier'!$B$2:$B$4,0)</f>
        <v>0</v>
      </c>
      <c r="W191" t="str">
        <f>IFERROR(AVERAGEIF(U191:V191,"&lt;&gt;0"), "")</f>
        <v/>
      </c>
      <c r="X191" s="13"/>
      <c r="Y191" s="13"/>
      <c r="Z191" s="22"/>
      <c r="AE191" s="39"/>
      <c r="AF191">
        <f>_xlfn.XLOOKUP(AH191,'Kriterie-verdier'!$D$2:$D$4,'Kriterie-verdier'!$A$2:$A$4,0,1,1)</f>
        <v>0</v>
      </c>
      <c r="AG191">
        <f>_xlfn.XLOOKUP(AI191,'Kriterie-verdier'!$D$2:$D$4,'Kriterie-verdier'!$A$2:$A$4,0,1,1)</f>
        <v>0</v>
      </c>
      <c r="AH191" t="str">
        <f>IFERROR(AVERAGE(_xlfn.XLOOKUP(AA191,'Kriterie-verdier'!$A$2:$A$4,'Kriterie-verdier'!$B$2:$B$4), _xlfn.XLOOKUP(AB191,'Kriterie-verdier'!$A$2:$A$4,'Kriterie-verdier'!$B$2:$B$4), _xlfn.XLOOKUP(AC191,'Kriterie-verdier'!$A$2:$A$4,'Kriterie-verdier'!$B$2:$B$4), _xlfn.XLOOKUP(AD191,'Kriterie-verdier'!$A$2:$A$4,'Kriterie-verdier'!$B$2:$B$4)),"")</f>
        <v/>
      </c>
      <c r="AI191" t="str">
        <f>IFERROR(_xlfn.XLOOKUP(AE191,'Kriterie-verdier'!$A$2:$A$4,'Kriterie-verdier'!$B$2:$B$4),"")</f>
        <v/>
      </c>
      <c r="AK191" s="23" t="b">
        <v>0</v>
      </c>
    </row>
    <row r="192" spans="1:37" ht="16" x14ac:dyDescent="0.2">
      <c r="A192" s="29" t="s">
        <v>606</v>
      </c>
      <c r="B192">
        <v>185</v>
      </c>
      <c r="C192" s="23" t="b">
        <v>0</v>
      </c>
      <c r="D192" s="23" t="b">
        <v>0</v>
      </c>
      <c r="E192" s="23" t="b">
        <v>0</v>
      </c>
      <c r="F192" s="12"/>
      <c r="G192" s="12"/>
      <c r="M192">
        <v>2025</v>
      </c>
      <c r="P192" s="10" t="s">
        <v>54</v>
      </c>
      <c r="Q192" s="12"/>
      <c r="R192" s="12"/>
      <c r="S192" s="10" t="s">
        <v>55</v>
      </c>
      <c r="T192" s="10"/>
      <c r="U192">
        <f>_xlfn.XLOOKUP(S192,'Lavterskel-verdier'!$A$2:$A$4,'Lavterskel-verdier'!$B$2:$B$4,0)</f>
        <v>1</v>
      </c>
      <c r="V192">
        <f>_xlfn.XLOOKUP(T192,'Lavterskel-verdier'!$A$2:$A$4,'Lavterskel-verdier'!$B$2:$B$4,0)</f>
        <v>0</v>
      </c>
      <c r="W192">
        <f>IFERROR(AVERAGEIF(U192:V192,"&lt;&gt;0"), "")</f>
        <v>1</v>
      </c>
      <c r="X192" s="13" t="b">
        <v>0</v>
      </c>
      <c r="Y192" s="13"/>
      <c r="Z192" s="22"/>
      <c r="AE192" s="39"/>
      <c r="AF192">
        <f>_xlfn.XLOOKUP(AH192,'Kriterie-verdier'!$D$2:$D$4,'Kriterie-verdier'!$A$2:$A$4,0,1,1)</f>
        <v>0</v>
      </c>
      <c r="AG192">
        <f>_xlfn.XLOOKUP(AI192,'Kriterie-verdier'!$D$2:$D$4,'Kriterie-verdier'!$A$2:$A$4,0,1,1)</f>
        <v>0</v>
      </c>
      <c r="AH192" t="str">
        <f>IFERROR(AVERAGE(_xlfn.XLOOKUP(AA192,'Kriterie-verdier'!$A$2:$A$4,'Kriterie-verdier'!$B$2:$B$4), _xlfn.XLOOKUP(AB192,'Kriterie-verdier'!$A$2:$A$4,'Kriterie-verdier'!$B$2:$B$4), _xlfn.XLOOKUP(AC192,'Kriterie-verdier'!$A$2:$A$4,'Kriterie-verdier'!$B$2:$B$4), _xlfn.XLOOKUP(AD192,'Kriterie-verdier'!$A$2:$A$4,'Kriterie-verdier'!$B$2:$B$4)),"")</f>
        <v/>
      </c>
      <c r="AI192" t="str">
        <f>IFERROR(_xlfn.XLOOKUP(AE192,'Kriterie-verdier'!$A$2:$A$4,'Kriterie-verdier'!$B$2:$B$4),"")</f>
        <v/>
      </c>
      <c r="AK192" s="23" t="b">
        <v>0</v>
      </c>
    </row>
    <row r="193" spans="1:37" x14ac:dyDescent="0.2">
      <c r="A193" s="29" t="s">
        <v>613</v>
      </c>
      <c r="B193">
        <v>187</v>
      </c>
      <c r="C193" s="23" t="b">
        <v>0</v>
      </c>
      <c r="D193" s="23" t="b">
        <v>0</v>
      </c>
      <c r="E193" s="23" t="b">
        <v>0</v>
      </c>
      <c r="F193" s="12"/>
      <c r="G193" s="12"/>
      <c r="M193">
        <v>2025</v>
      </c>
      <c r="P193" s="10" t="s">
        <v>54</v>
      </c>
      <c r="R193" s="12"/>
      <c r="S193" s="10"/>
      <c r="T193" s="10"/>
      <c r="U193">
        <f>_xlfn.XLOOKUP(S193,'Lavterskel-verdier'!$A$2:$A$4,'Lavterskel-verdier'!$B$2:$B$4,0)</f>
        <v>0</v>
      </c>
      <c r="V193">
        <f>_xlfn.XLOOKUP(T193,'Lavterskel-verdier'!$A$2:$A$4,'Lavterskel-verdier'!$B$2:$B$4,0)</f>
        <v>0</v>
      </c>
      <c r="W193" t="str">
        <f>IFERROR(AVERAGEIF(U193:V193,"&lt;&gt;0"), "")</f>
        <v/>
      </c>
      <c r="X193" s="13"/>
      <c r="Y193" s="13"/>
      <c r="Z193" s="22"/>
      <c r="AE193" s="39"/>
      <c r="AF193">
        <f>_xlfn.XLOOKUP(AH193,'Kriterie-verdier'!$D$2:$D$4,'Kriterie-verdier'!$A$2:$A$4,0,1,1)</f>
        <v>0</v>
      </c>
      <c r="AG193">
        <f>_xlfn.XLOOKUP(AI193,'Kriterie-verdier'!$D$2:$D$4,'Kriterie-verdier'!$A$2:$A$4,0,1,1)</f>
        <v>0</v>
      </c>
      <c r="AH193" t="str">
        <f>IFERROR(AVERAGE(_xlfn.XLOOKUP(AA193,'Kriterie-verdier'!$A$2:$A$4,'Kriterie-verdier'!$B$2:$B$4), _xlfn.XLOOKUP(AB193,'Kriterie-verdier'!$A$2:$A$4,'Kriterie-verdier'!$B$2:$B$4), _xlfn.XLOOKUP(AC193,'Kriterie-verdier'!$A$2:$A$4,'Kriterie-verdier'!$B$2:$B$4), _xlfn.XLOOKUP(AD193,'Kriterie-verdier'!$A$2:$A$4,'Kriterie-verdier'!$B$2:$B$4)),"")</f>
        <v/>
      </c>
      <c r="AI193" t="str">
        <f>IFERROR(_xlfn.XLOOKUP(AE193,'Kriterie-verdier'!$A$2:$A$4,'Kriterie-verdier'!$B$2:$B$4),"")</f>
        <v/>
      </c>
      <c r="AK193" s="23" t="b">
        <v>0</v>
      </c>
    </row>
    <row r="194" spans="1:37" x14ac:dyDescent="0.2">
      <c r="A194" s="29" t="s">
        <v>614</v>
      </c>
      <c r="B194">
        <v>188</v>
      </c>
      <c r="C194" s="23" t="b">
        <v>0</v>
      </c>
      <c r="D194" s="23" t="b">
        <v>0</v>
      </c>
      <c r="E194" s="23" t="b">
        <v>0</v>
      </c>
      <c r="F194" s="12"/>
      <c r="G194" s="12"/>
      <c r="M194">
        <v>2025</v>
      </c>
      <c r="P194" s="10" t="s">
        <v>54</v>
      </c>
      <c r="R194" s="12"/>
      <c r="S194" s="10"/>
      <c r="T194" s="10"/>
      <c r="U194">
        <f>_xlfn.XLOOKUP(S194,'Lavterskel-verdier'!$A$2:$A$4,'Lavterskel-verdier'!$B$2:$B$4,0)</f>
        <v>0</v>
      </c>
      <c r="V194">
        <f>_xlfn.XLOOKUP(T194,'Lavterskel-verdier'!$A$2:$A$4,'Lavterskel-verdier'!$B$2:$B$4,0)</f>
        <v>0</v>
      </c>
      <c r="W194" t="str">
        <f>IFERROR(AVERAGEIF(U194:V194,"&lt;&gt;0"), "")</f>
        <v/>
      </c>
      <c r="X194" s="13"/>
      <c r="Y194" s="13"/>
      <c r="Z194" s="22"/>
      <c r="AE194" s="39"/>
      <c r="AF194">
        <f>_xlfn.XLOOKUP(AH194,'Kriterie-verdier'!$D$2:$D$4,'Kriterie-verdier'!$A$2:$A$4,0,1,1)</f>
        <v>0</v>
      </c>
      <c r="AG194">
        <f>_xlfn.XLOOKUP(AI194,'Kriterie-verdier'!$D$2:$D$4,'Kriterie-verdier'!$A$2:$A$4,0,1,1)</f>
        <v>0</v>
      </c>
      <c r="AH194" t="str">
        <f>IFERROR(AVERAGE(_xlfn.XLOOKUP(AA194,'Kriterie-verdier'!$A$2:$A$4,'Kriterie-verdier'!$B$2:$B$4), _xlfn.XLOOKUP(AB194,'Kriterie-verdier'!$A$2:$A$4,'Kriterie-verdier'!$B$2:$B$4), _xlfn.XLOOKUP(AC194,'Kriterie-verdier'!$A$2:$A$4,'Kriterie-verdier'!$B$2:$B$4), _xlfn.XLOOKUP(AD194,'Kriterie-verdier'!$A$2:$A$4,'Kriterie-verdier'!$B$2:$B$4)),"")</f>
        <v/>
      </c>
      <c r="AI194" t="str">
        <f>IFERROR(_xlfn.XLOOKUP(AE194,'Kriterie-verdier'!$A$2:$A$4,'Kriterie-verdier'!$B$2:$B$4),"")</f>
        <v/>
      </c>
      <c r="AK194" s="23" t="b">
        <v>0</v>
      </c>
    </row>
    <row r="195" spans="1:37" x14ac:dyDescent="0.2">
      <c r="A195" s="29" t="s">
        <v>615</v>
      </c>
      <c r="B195">
        <v>189</v>
      </c>
      <c r="C195" s="23" t="b">
        <v>0</v>
      </c>
      <c r="D195" s="23" t="b">
        <v>0</v>
      </c>
      <c r="E195" s="23" t="b">
        <v>1</v>
      </c>
      <c r="F195" s="12" t="s">
        <v>616</v>
      </c>
      <c r="G195" s="12"/>
      <c r="M195">
        <v>2025</v>
      </c>
      <c r="P195" s="10" t="s">
        <v>54</v>
      </c>
      <c r="R195" s="12"/>
      <c r="S195" s="10" t="s">
        <v>55</v>
      </c>
      <c r="T195" s="10"/>
      <c r="U195">
        <f>_xlfn.XLOOKUP(S195,'Lavterskel-verdier'!$A$2:$A$4,'Lavterskel-verdier'!$B$2:$B$4,0)</f>
        <v>1</v>
      </c>
      <c r="V195">
        <f>_xlfn.XLOOKUP(T195,'Lavterskel-verdier'!$A$2:$A$4,'Lavterskel-verdier'!$B$2:$B$4,0)</f>
        <v>0</v>
      </c>
      <c r="W195">
        <f>IFERROR(AVERAGEIF(U195:V195,"&lt;&gt;0"), "")</f>
        <v>1</v>
      </c>
      <c r="X195" s="13" t="b">
        <v>1</v>
      </c>
      <c r="Y195" s="13" t="b">
        <v>0</v>
      </c>
      <c r="Z195" s="22"/>
      <c r="AE195" s="39"/>
      <c r="AF195">
        <f>_xlfn.XLOOKUP(AH195,'Kriterie-verdier'!$D$2:$D$4,'Kriterie-verdier'!$A$2:$A$4,0,1,1)</f>
        <v>0</v>
      </c>
      <c r="AG195">
        <f>_xlfn.XLOOKUP(AI195,'Kriterie-verdier'!$D$2:$D$4,'Kriterie-verdier'!$A$2:$A$4,0,1,1)</f>
        <v>0</v>
      </c>
      <c r="AH195" t="str">
        <f>IFERROR(AVERAGE(_xlfn.XLOOKUP(AA195,'Kriterie-verdier'!$A$2:$A$4,'Kriterie-verdier'!$B$2:$B$4), _xlfn.XLOOKUP(AB195,'Kriterie-verdier'!$A$2:$A$4,'Kriterie-verdier'!$B$2:$B$4), _xlfn.XLOOKUP(AC195,'Kriterie-verdier'!$A$2:$A$4,'Kriterie-verdier'!$B$2:$B$4), _xlfn.XLOOKUP(AD195,'Kriterie-verdier'!$A$2:$A$4,'Kriterie-verdier'!$B$2:$B$4)),"")</f>
        <v/>
      </c>
      <c r="AI195" t="str">
        <f>IFERROR(_xlfn.XLOOKUP(AE195,'Kriterie-verdier'!$A$2:$A$4,'Kriterie-verdier'!$B$2:$B$4),"")</f>
        <v/>
      </c>
      <c r="AK195" s="23" t="b">
        <v>0</v>
      </c>
    </row>
    <row r="196" spans="1:37" x14ac:dyDescent="0.2">
      <c r="A196" s="29" t="s">
        <v>622</v>
      </c>
      <c r="B196">
        <v>191</v>
      </c>
      <c r="C196" s="23" t="b">
        <v>0</v>
      </c>
      <c r="D196" s="23" t="b">
        <v>0</v>
      </c>
      <c r="E196" s="23" t="b">
        <v>0</v>
      </c>
      <c r="F196" s="12"/>
      <c r="G196" s="12"/>
      <c r="M196">
        <v>2025</v>
      </c>
      <c r="P196" s="10" t="s">
        <v>54</v>
      </c>
      <c r="R196" s="12"/>
      <c r="S196" s="10"/>
      <c r="T196" s="10"/>
      <c r="U196">
        <f>_xlfn.XLOOKUP(S196,'Lavterskel-verdier'!$A$2:$A$4,'Lavterskel-verdier'!$B$2:$B$4,0)</f>
        <v>0</v>
      </c>
      <c r="V196">
        <f>_xlfn.XLOOKUP(T196,'Lavterskel-verdier'!$A$2:$A$4,'Lavterskel-verdier'!$B$2:$B$4,0)</f>
        <v>0</v>
      </c>
      <c r="W196" t="str">
        <f>IFERROR(AVERAGEIF(U196:V196,"&lt;&gt;0"), "")</f>
        <v/>
      </c>
      <c r="X196" s="13"/>
      <c r="Y196" s="13"/>
      <c r="Z196" s="22"/>
      <c r="AE196" s="39"/>
      <c r="AF196">
        <f>_xlfn.XLOOKUP(AH196,'Kriterie-verdier'!$D$2:$D$4,'Kriterie-verdier'!$A$2:$A$4,0,1,1)</f>
        <v>0</v>
      </c>
      <c r="AG196">
        <f>_xlfn.XLOOKUP(AI196,'Kriterie-verdier'!$D$2:$D$4,'Kriterie-verdier'!$A$2:$A$4,0,1,1)</f>
        <v>0</v>
      </c>
      <c r="AH196" t="str">
        <f>IFERROR(AVERAGE(_xlfn.XLOOKUP(AA196,'Kriterie-verdier'!$A$2:$A$4,'Kriterie-verdier'!$B$2:$B$4), _xlfn.XLOOKUP(AB196,'Kriterie-verdier'!$A$2:$A$4,'Kriterie-verdier'!$B$2:$B$4), _xlfn.XLOOKUP(AC196,'Kriterie-verdier'!$A$2:$A$4,'Kriterie-verdier'!$B$2:$B$4), _xlfn.XLOOKUP(AD196,'Kriterie-verdier'!$A$2:$A$4,'Kriterie-verdier'!$B$2:$B$4)),"")</f>
        <v/>
      </c>
      <c r="AI196" t="str">
        <f>IFERROR(_xlfn.XLOOKUP(AE196,'Kriterie-verdier'!$A$2:$A$4,'Kriterie-verdier'!$B$2:$B$4),"")</f>
        <v/>
      </c>
      <c r="AK196" s="23" t="b">
        <v>0</v>
      </c>
    </row>
    <row r="197" spans="1:37" x14ac:dyDescent="0.2">
      <c r="A197" s="29" t="s">
        <v>623</v>
      </c>
      <c r="B197">
        <v>192</v>
      </c>
      <c r="C197" s="23" t="b">
        <v>1</v>
      </c>
      <c r="D197" s="23" t="b">
        <v>0</v>
      </c>
      <c r="E197" s="23" t="b">
        <v>0</v>
      </c>
      <c r="F197" s="12"/>
      <c r="G197" s="12"/>
      <c r="M197">
        <v>2025</v>
      </c>
      <c r="P197" s="10" t="s">
        <v>54</v>
      </c>
      <c r="R197" s="12"/>
      <c r="S197" s="10"/>
      <c r="T197" s="10"/>
      <c r="U197">
        <f>_xlfn.XLOOKUP(S197,'Lavterskel-verdier'!$A$2:$A$4,'Lavterskel-verdier'!$B$2:$B$4,0)</f>
        <v>0</v>
      </c>
      <c r="V197">
        <f>_xlfn.XLOOKUP(T197,'Lavterskel-verdier'!$A$2:$A$4,'Lavterskel-verdier'!$B$2:$B$4,0)</f>
        <v>0</v>
      </c>
      <c r="W197" t="str">
        <f>IFERROR(AVERAGEIF(U197:V197,"&lt;&gt;0"), "")</f>
        <v/>
      </c>
      <c r="X197" s="13"/>
      <c r="Y197" s="13"/>
      <c r="Z197" s="22"/>
      <c r="AE197" s="39"/>
      <c r="AF197">
        <f>_xlfn.XLOOKUP(AH197,'Kriterie-verdier'!$D$2:$D$4,'Kriterie-verdier'!$A$2:$A$4,0,1,1)</f>
        <v>0</v>
      </c>
      <c r="AG197">
        <f>_xlfn.XLOOKUP(AI197,'Kriterie-verdier'!$D$2:$D$4,'Kriterie-verdier'!$A$2:$A$4,0,1,1)</f>
        <v>0</v>
      </c>
      <c r="AH197" t="str">
        <f>IFERROR(AVERAGE(_xlfn.XLOOKUP(AA197,'Kriterie-verdier'!$A$2:$A$4,'Kriterie-verdier'!$B$2:$B$4), _xlfn.XLOOKUP(AB197,'Kriterie-verdier'!$A$2:$A$4,'Kriterie-verdier'!$B$2:$B$4), _xlfn.XLOOKUP(AC197,'Kriterie-verdier'!$A$2:$A$4,'Kriterie-verdier'!$B$2:$B$4), _xlfn.XLOOKUP(AD197,'Kriterie-verdier'!$A$2:$A$4,'Kriterie-verdier'!$B$2:$B$4)),"")</f>
        <v/>
      </c>
      <c r="AI197" t="str">
        <f>IFERROR(_xlfn.XLOOKUP(AE197,'Kriterie-verdier'!$A$2:$A$4,'Kriterie-verdier'!$B$2:$B$4),"")</f>
        <v/>
      </c>
      <c r="AK197" s="23" t="b">
        <v>0</v>
      </c>
    </row>
    <row r="198" spans="1:37" x14ac:dyDescent="0.2">
      <c r="A198" s="29" t="s">
        <v>624</v>
      </c>
      <c r="B198">
        <v>193</v>
      </c>
      <c r="C198" s="23" t="b">
        <v>0</v>
      </c>
      <c r="D198" s="23" t="b">
        <v>0</v>
      </c>
      <c r="E198" s="23" t="b">
        <v>0</v>
      </c>
      <c r="F198" s="12"/>
      <c r="G198" s="12"/>
      <c r="M198">
        <v>2025</v>
      </c>
      <c r="P198" s="10" t="s">
        <v>54</v>
      </c>
      <c r="R198" s="12"/>
      <c r="S198" s="10"/>
      <c r="T198" s="10"/>
      <c r="U198">
        <f>_xlfn.XLOOKUP(S198,'Lavterskel-verdier'!$A$2:$A$4,'Lavterskel-verdier'!$B$2:$B$4,0)</f>
        <v>0</v>
      </c>
      <c r="V198">
        <f>_xlfn.XLOOKUP(T198,'Lavterskel-verdier'!$A$2:$A$4,'Lavterskel-verdier'!$B$2:$B$4,0)</f>
        <v>0</v>
      </c>
      <c r="W198" t="str">
        <f>IFERROR(AVERAGEIF(U198:V198,"&lt;&gt;0"), "")</f>
        <v/>
      </c>
      <c r="X198" s="13"/>
      <c r="Y198" s="13"/>
      <c r="Z198" s="22"/>
      <c r="AE198" s="39"/>
      <c r="AF198">
        <f>_xlfn.XLOOKUP(AH198,'Kriterie-verdier'!$D$2:$D$4,'Kriterie-verdier'!$A$2:$A$4,0,1,1)</f>
        <v>0</v>
      </c>
      <c r="AG198">
        <f>_xlfn.XLOOKUP(AI198,'Kriterie-verdier'!$D$2:$D$4,'Kriterie-verdier'!$A$2:$A$4,0,1,1)</f>
        <v>0</v>
      </c>
      <c r="AH198" t="str">
        <f>IFERROR(AVERAGE(_xlfn.XLOOKUP(AA198,'Kriterie-verdier'!$A$2:$A$4,'Kriterie-verdier'!$B$2:$B$4), _xlfn.XLOOKUP(AB198,'Kriterie-verdier'!$A$2:$A$4,'Kriterie-verdier'!$B$2:$B$4), _xlfn.XLOOKUP(AC198,'Kriterie-verdier'!$A$2:$A$4,'Kriterie-verdier'!$B$2:$B$4), _xlfn.XLOOKUP(AD198,'Kriterie-verdier'!$A$2:$A$4,'Kriterie-verdier'!$B$2:$B$4)),"")</f>
        <v/>
      </c>
      <c r="AI198" t="str">
        <f>IFERROR(_xlfn.XLOOKUP(AE198,'Kriterie-verdier'!$A$2:$A$4,'Kriterie-verdier'!$B$2:$B$4),"")</f>
        <v/>
      </c>
      <c r="AK198" s="23" t="b">
        <v>0</v>
      </c>
    </row>
    <row r="199" spans="1:37" x14ac:dyDescent="0.2">
      <c r="A199" s="29" t="s">
        <v>625</v>
      </c>
      <c r="B199">
        <v>194</v>
      </c>
      <c r="C199" s="23" t="b">
        <v>0</v>
      </c>
      <c r="D199" s="23" t="b">
        <v>0</v>
      </c>
      <c r="E199" s="23" t="b">
        <v>1</v>
      </c>
      <c r="F199" s="12"/>
      <c r="G199" s="12"/>
      <c r="M199">
        <v>2025</v>
      </c>
      <c r="P199" s="10" t="s">
        <v>54</v>
      </c>
      <c r="R199" s="12"/>
      <c r="S199" s="10"/>
      <c r="T199" s="10"/>
      <c r="U199">
        <f>_xlfn.XLOOKUP(S199,'Lavterskel-verdier'!$A$2:$A$4,'Lavterskel-verdier'!$B$2:$B$4,0)</f>
        <v>0</v>
      </c>
      <c r="V199">
        <f>_xlfn.XLOOKUP(T199,'Lavterskel-verdier'!$A$2:$A$4,'Lavterskel-verdier'!$B$2:$B$4,0)</f>
        <v>0</v>
      </c>
      <c r="W199" t="str">
        <f>IFERROR(AVERAGEIF(U199:V199,"&lt;&gt;0"), "")</f>
        <v/>
      </c>
      <c r="X199" s="13"/>
      <c r="Y199" s="13"/>
      <c r="Z199" s="22"/>
      <c r="AE199" s="39"/>
      <c r="AF199">
        <f>_xlfn.XLOOKUP(AH199,'Kriterie-verdier'!$D$2:$D$4,'Kriterie-verdier'!$A$2:$A$4,0,1,1)</f>
        <v>0</v>
      </c>
      <c r="AG199">
        <f>_xlfn.XLOOKUP(AI199,'Kriterie-verdier'!$D$2:$D$4,'Kriterie-verdier'!$A$2:$A$4,0,1,1)</f>
        <v>0</v>
      </c>
      <c r="AH199" t="str">
        <f>IFERROR(AVERAGE(_xlfn.XLOOKUP(AA199,'Kriterie-verdier'!$A$2:$A$4,'Kriterie-verdier'!$B$2:$B$4), _xlfn.XLOOKUP(AB199,'Kriterie-verdier'!$A$2:$A$4,'Kriterie-verdier'!$B$2:$B$4), _xlfn.XLOOKUP(AC199,'Kriterie-verdier'!$A$2:$A$4,'Kriterie-verdier'!$B$2:$B$4), _xlfn.XLOOKUP(AD199,'Kriterie-verdier'!$A$2:$A$4,'Kriterie-verdier'!$B$2:$B$4)),"")</f>
        <v/>
      </c>
      <c r="AI199" t="str">
        <f>IFERROR(_xlfn.XLOOKUP(AE199,'Kriterie-verdier'!$A$2:$A$4,'Kriterie-verdier'!$B$2:$B$4),"")</f>
        <v/>
      </c>
      <c r="AK199" s="23" t="b">
        <v>0</v>
      </c>
    </row>
    <row r="200" spans="1:37" x14ac:dyDescent="0.2">
      <c r="A200" s="29" t="s">
        <v>626</v>
      </c>
      <c r="B200">
        <v>195</v>
      </c>
      <c r="C200" s="23" t="b">
        <v>0</v>
      </c>
      <c r="D200" s="23" t="b">
        <v>0</v>
      </c>
      <c r="E200" s="23" t="b">
        <v>0</v>
      </c>
      <c r="F200" s="12"/>
      <c r="G200" s="12"/>
      <c r="M200">
        <v>2025</v>
      </c>
      <c r="P200" s="10" t="s">
        <v>54</v>
      </c>
      <c r="R200" s="12"/>
      <c r="S200" s="10"/>
      <c r="T200" s="10"/>
      <c r="U200">
        <f>_xlfn.XLOOKUP(S200,'Lavterskel-verdier'!$A$2:$A$4,'Lavterskel-verdier'!$B$2:$B$4,0)</f>
        <v>0</v>
      </c>
      <c r="V200">
        <f>_xlfn.XLOOKUP(T200,'Lavterskel-verdier'!$A$2:$A$4,'Lavterskel-verdier'!$B$2:$B$4,0)</f>
        <v>0</v>
      </c>
      <c r="W200" t="str">
        <f>IFERROR(AVERAGEIF(U200:V200,"&lt;&gt;0"), "")</f>
        <v/>
      </c>
      <c r="X200" s="13"/>
      <c r="Y200" s="13"/>
      <c r="Z200" s="22"/>
      <c r="AE200" s="39"/>
      <c r="AF200">
        <f>_xlfn.XLOOKUP(AH200,'Kriterie-verdier'!$D$2:$D$4,'Kriterie-verdier'!$A$2:$A$4,0,1,1)</f>
        <v>0</v>
      </c>
      <c r="AG200">
        <f>_xlfn.XLOOKUP(AI200,'Kriterie-verdier'!$D$2:$D$4,'Kriterie-verdier'!$A$2:$A$4,0,1,1)</f>
        <v>0</v>
      </c>
      <c r="AH200" t="str">
        <f>IFERROR(AVERAGE(_xlfn.XLOOKUP(AA200,'Kriterie-verdier'!$A$2:$A$4,'Kriterie-verdier'!$B$2:$B$4), _xlfn.XLOOKUP(AB200,'Kriterie-verdier'!$A$2:$A$4,'Kriterie-verdier'!$B$2:$B$4), _xlfn.XLOOKUP(AC200,'Kriterie-verdier'!$A$2:$A$4,'Kriterie-verdier'!$B$2:$B$4), _xlfn.XLOOKUP(AD200,'Kriterie-verdier'!$A$2:$A$4,'Kriterie-verdier'!$B$2:$B$4)),"")</f>
        <v/>
      </c>
      <c r="AI200" t="str">
        <f>IFERROR(_xlfn.XLOOKUP(AE200,'Kriterie-verdier'!$A$2:$A$4,'Kriterie-verdier'!$B$2:$B$4),"")</f>
        <v/>
      </c>
      <c r="AK200" s="23" t="b">
        <v>0</v>
      </c>
    </row>
    <row r="201" spans="1:37" x14ac:dyDescent="0.2">
      <c r="A201" s="29" t="s">
        <v>627</v>
      </c>
      <c r="B201">
        <v>196</v>
      </c>
      <c r="C201" s="23" t="b">
        <v>0</v>
      </c>
      <c r="D201" s="23" t="b">
        <v>0</v>
      </c>
      <c r="E201" s="23" t="b">
        <v>0</v>
      </c>
      <c r="F201" s="12"/>
      <c r="G201" s="12"/>
      <c r="M201">
        <v>2025</v>
      </c>
      <c r="P201" s="10" t="s">
        <v>54</v>
      </c>
      <c r="R201" s="12"/>
      <c r="S201" s="10"/>
      <c r="T201" s="10"/>
      <c r="U201">
        <f>_xlfn.XLOOKUP(S201,'Lavterskel-verdier'!$A$2:$A$4,'Lavterskel-verdier'!$B$2:$B$4,0)</f>
        <v>0</v>
      </c>
      <c r="V201">
        <f>_xlfn.XLOOKUP(T201,'Lavterskel-verdier'!$A$2:$A$4,'Lavterskel-verdier'!$B$2:$B$4,0)</f>
        <v>0</v>
      </c>
      <c r="W201" t="str">
        <f>IFERROR(AVERAGEIF(U201:V201,"&lt;&gt;0"), "")</f>
        <v/>
      </c>
      <c r="X201" s="13"/>
      <c r="Y201" s="13"/>
      <c r="Z201" s="22"/>
      <c r="AE201" s="39"/>
      <c r="AF201">
        <f>_xlfn.XLOOKUP(AH201,'Kriterie-verdier'!$D$2:$D$4,'Kriterie-verdier'!$A$2:$A$4,0,1,1)</f>
        <v>0</v>
      </c>
      <c r="AG201">
        <f>_xlfn.XLOOKUP(AI201,'Kriterie-verdier'!$D$2:$D$4,'Kriterie-verdier'!$A$2:$A$4,0,1,1)</f>
        <v>0</v>
      </c>
      <c r="AH201" t="str">
        <f>IFERROR(AVERAGE(_xlfn.XLOOKUP(AA201,'Kriterie-verdier'!$A$2:$A$4,'Kriterie-verdier'!$B$2:$B$4), _xlfn.XLOOKUP(AB201,'Kriterie-verdier'!$A$2:$A$4,'Kriterie-verdier'!$B$2:$B$4), _xlfn.XLOOKUP(AC201,'Kriterie-verdier'!$A$2:$A$4,'Kriterie-verdier'!$B$2:$B$4), _xlfn.XLOOKUP(AD201,'Kriterie-verdier'!$A$2:$A$4,'Kriterie-verdier'!$B$2:$B$4)),"")</f>
        <v/>
      </c>
      <c r="AI201" t="str">
        <f>IFERROR(_xlfn.XLOOKUP(AE201,'Kriterie-verdier'!$A$2:$A$4,'Kriterie-verdier'!$B$2:$B$4),"")</f>
        <v/>
      </c>
      <c r="AK201" s="23" t="b">
        <v>0</v>
      </c>
    </row>
    <row r="202" spans="1:37" x14ac:dyDescent="0.2">
      <c r="A202" s="29" t="s">
        <v>628</v>
      </c>
      <c r="B202">
        <v>197</v>
      </c>
      <c r="C202" s="23" t="b">
        <v>0</v>
      </c>
      <c r="D202" s="23" t="b">
        <v>0</v>
      </c>
      <c r="E202" s="23" t="b">
        <v>0</v>
      </c>
      <c r="F202" s="12"/>
      <c r="G202" s="12"/>
      <c r="M202">
        <v>2025</v>
      </c>
      <c r="P202" s="10" t="s">
        <v>54</v>
      </c>
      <c r="R202" s="12"/>
      <c r="S202" s="10"/>
      <c r="T202" s="10"/>
      <c r="U202">
        <f>_xlfn.XLOOKUP(S202,'Lavterskel-verdier'!$A$2:$A$4,'Lavterskel-verdier'!$B$2:$B$4,0)</f>
        <v>0</v>
      </c>
      <c r="V202">
        <f>_xlfn.XLOOKUP(T202,'Lavterskel-verdier'!$A$2:$A$4,'Lavterskel-verdier'!$B$2:$B$4,0)</f>
        <v>0</v>
      </c>
      <c r="W202" t="str">
        <f>IFERROR(AVERAGEIF(U202:V202,"&lt;&gt;0"), "")</f>
        <v/>
      </c>
      <c r="X202" s="13"/>
      <c r="Y202" s="13"/>
      <c r="Z202" s="22"/>
      <c r="AE202" s="39"/>
      <c r="AF202">
        <f>_xlfn.XLOOKUP(AH202,'Kriterie-verdier'!$D$2:$D$4,'Kriterie-verdier'!$A$2:$A$4,0,1,1)</f>
        <v>0</v>
      </c>
      <c r="AG202">
        <f>_xlfn.XLOOKUP(AI202,'Kriterie-verdier'!$D$2:$D$4,'Kriterie-verdier'!$A$2:$A$4,0,1,1)</f>
        <v>0</v>
      </c>
      <c r="AH202" t="str">
        <f>IFERROR(AVERAGE(_xlfn.XLOOKUP(AA202,'Kriterie-verdier'!$A$2:$A$4,'Kriterie-verdier'!$B$2:$B$4), _xlfn.XLOOKUP(AB202,'Kriterie-verdier'!$A$2:$A$4,'Kriterie-verdier'!$B$2:$B$4), _xlfn.XLOOKUP(AC202,'Kriterie-verdier'!$A$2:$A$4,'Kriterie-verdier'!$B$2:$B$4), _xlfn.XLOOKUP(AD202,'Kriterie-verdier'!$A$2:$A$4,'Kriterie-verdier'!$B$2:$B$4)),"")</f>
        <v/>
      </c>
      <c r="AI202" t="str">
        <f>IFERROR(_xlfn.XLOOKUP(AE202,'Kriterie-verdier'!$A$2:$A$4,'Kriterie-verdier'!$B$2:$B$4),"")</f>
        <v/>
      </c>
      <c r="AK202" s="23" t="b">
        <v>0</v>
      </c>
    </row>
    <row r="203" spans="1:37" x14ac:dyDescent="0.2">
      <c r="A203" s="29" t="s">
        <v>629</v>
      </c>
      <c r="B203">
        <v>198</v>
      </c>
      <c r="C203" s="23" t="b">
        <v>0</v>
      </c>
      <c r="D203" s="23" t="b">
        <v>0</v>
      </c>
      <c r="E203" s="23" t="b">
        <v>0</v>
      </c>
      <c r="F203" s="12"/>
      <c r="G203" s="12"/>
      <c r="M203">
        <v>2025</v>
      </c>
      <c r="P203" s="10" t="s">
        <v>54</v>
      </c>
      <c r="R203" s="12"/>
      <c r="S203" s="10"/>
      <c r="T203" s="10"/>
      <c r="U203">
        <f>_xlfn.XLOOKUP(S203,'Lavterskel-verdier'!$A$2:$A$4,'Lavterskel-verdier'!$B$2:$B$4,0)</f>
        <v>0</v>
      </c>
      <c r="V203">
        <f>_xlfn.XLOOKUP(T203,'Lavterskel-verdier'!$A$2:$A$4,'Lavterskel-verdier'!$B$2:$B$4,0)</f>
        <v>0</v>
      </c>
      <c r="W203" t="str">
        <f>IFERROR(AVERAGEIF(U203:V203,"&lt;&gt;0"), "")</f>
        <v/>
      </c>
      <c r="X203" s="13"/>
      <c r="Y203" s="13"/>
      <c r="Z203" s="22"/>
      <c r="AE203" s="39"/>
      <c r="AF203">
        <f>_xlfn.XLOOKUP(AH203,'Kriterie-verdier'!$D$2:$D$4,'Kriterie-verdier'!$A$2:$A$4,0,1,1)</f>
        <v>0</v>
      </c>
      <c r="AG203">
        <f>_xlfn.XLOOKUP(AI203,'Kriterie-verdier'!$D$2:$D$4,'Kriterie-verdier'!$A$2:$A$4,0,1,1)</f>
        <v>0</v>
      </c>
      <c r="AH203" t="str">
        <f>IFERROR(AVERAGE(_xlfn.XLOOKUP(AA203,'Kriterie-verdier'!$A$2:$A$4,'Kriterie-verdier'!$B$2:$B$4), _xlfn.XLOOKUP(AB203,'Kriterie-verdier'!$A$2:$A$4,'Kriterie-verdier'!$B$2:$B$4), _xlfn.XLOOKUP(AC203,'Kriterie-verdier'!$A$2:$A$4,'Kriterie-verdier'!$B$2:$B$4), _xlfn.XLOOKUP(AD203,'Kriterie-verdier'!$A$2:$A$4,'Kriterie-verdier'!$B$2:$B$4)),"")</f>
        <v/>
      </c>
      <c r="AI203" t="str">
        <f>IFERROR(_xlfn.XLOOKUP(AE203,'Kriterie-verdier'!$A$2:$A$4,'Kriterie-verdier'!$B$2:$B$4),"")</f>
        <v/>
      </c>
      <c r="AK203" s="23" t="b">
        <v>0</v>
      </c>
    </row>
    <row r="204" spans="1:37" x14ac:dyDescent="0.2">
      <c r="A204" s="29" t="s">
        <v>630</v>
      </c>
      <c r="B204">
        <v>199</v>
      </c>
      <c r="C204" s="23" t="b">
        <v>0</v>
      </c>
      <c r="D204" s="23" t="b">
        <v>0</v>
      </c>
      <c r="E204" s="23" t="b">
        <v>0</v>
      </c>
      <c r="F204" s="12"/>
      <c r="G204" s="12"/>
      <c r="M204">
        <v>2025</v>
      </c>
      <c r="P204" s="10" t="s">
        <v>54</v>
      </c>
      <c r="R204" s="12"/>
      <c r="S204" s="10"/>
      <c r="T204" s="10"/>
      <c r="U204">
        <f>_xlfn.XLOOKUP(S204,'Lavterskel-verdier'!$A$2:$A$4,'Lavterskel-verdier'!$B$2:$B$4,0)</f>
        <v>0</v>
      </c>
      <c r="V204">
        <f>_xlfn.XLOOKUP(T204,'Lavterskel-verdier'!$A$2:$A$4,'Lavterskel-verdier'!$B$2:$B$4,0)</f>
        <v>0</v>
      </c>
      <c r="W204" t="str">
        <f>IFERROR(AVERAGEIF(U204:V204,"&lt;&gt;0"), "")</f>
        <v/>
      </c>
      <c r="X204" s="13"/>
      <c r="Y204" s="13"/>
      <c r="Z204" s="22"/>
      <c r="AE204" s="39"/>
      <c r="AF204">
        <f>_xlfn.XLOOKUP(AH204,'Kriterie-verdier'!$D$2:$D$4,'Kriterie-verdier'!$A$2:$A$4,0,1,1)</f>
        <v>0</v>
      </c>
      <c r="AG204">
        <f>_xlfn.XLOOKUP(AI204,'Kriterie-verdier'!$D$2:$D$4,'Kriterie-verdier'!$A$2:$A$4,0,1,1)</f>
        <v>0</v>
      </c>
      <c r="AH204" t="str">
        <f>IFERROR(AVERAGE(_xlfn.XLOOKUP(AA204,'Kriterie-verdier'!$A$2:$A$4,'Kriterie-verdier'!$B$2:$B$4), _xlfn.XLOOKUP(AB204,'Kriterie-verdier'!$A$2:$A$4,'Kriterie-verdier'!$B$2:$B$4), _xlfn.XLOOKUP(AC204,'Kriterie-verdier'!$A$2:$A$4,'Kriterie-verdier'!$B$2:$B$4), _xlfn.XLOOKUP(AD204,'Kriterie-verdier'!$A$2:$A$4,'Kriterie-verdier'!$B$2:$B$4)),"")</f>
        <v/>
      </c>
      <c r="AI204" t="str">
        <f>IFERROR(_xlfn.XLOOKUP(AE204,'Kriterie-verdier'!$A$2:$A$4,'Kriterie-verdier'!$B$2:$B$4),"")</f>
        <v/>
      </c>
      <c r="AK204" s="23" t="b">
        <v>0</v>
      </c>
    </row>
    <row r="205" spans="1:37" x14ac:dyDescent="0.2">
      <c r="A205" s="29" t="s">
        <v>631</v>
      </c>
      <c r="B205">
        <v>200</v>
      </c>
      <c r="C205" s="23" t="b">
        <v>0</v>
      </c>
      <c r="D205" s="23" t="b">
        <v>0</v>
      </c>
      <c r="E205" s="23" t="b">
        <v>0</v>
      </c>
      <c r="F205" s="12"/>
      <c r="G205" s="12"/>
      <c r="M205">
        <v>2025</v>
      </c>
      <c r="P205" s="10" t="s">
        <v>54</v>
      </c>
      <c r="R205" s="12"/>
      <c r="S205" s="10"/>
      <c r="T205" s="10"/>
      <c r="U205">
        <f>_xlfn.XLOOKUP(S205,'Lavterskel-verdier'!$A$2:$A$4,'Lavterskel-verdier'!$B$2:$B$4,0)</f>
        <v>0</v>
      </c>
      <c r="V205">
        <f>_xlfn.XLOOKUP(T205,'Lavterskel-verdier'!$A$2:$A$4,'Lavterskel-verdier'!$B$2:$B$4,0)</f>
        <v>0</v>
      </c>
      <c r="W205" t="str">
        <f>IFERROR(AVERAGEIF(U205:V205,"&lt;&gt;0"), "")</f>
        <v/>
      </c>
      <c r="X205" s="13"/>
      <c r="Y205" s="13"/>
      <c r="Z205" s="22"/>
      <c r="AE205" s="39"/>
      <c r="AF205">
        <f>_xlfn.XLOOKUP(AH205,'Kriterie-verdier'!$D$2:$D$4,'Kriterie-verdier'!$A$2:$A$4,0,1,1)</f>
        <v>0</v>
      </c>
      <c r="AG205">
        <f>_xlfn.XLOOKUP(AI205,'Kriterie-verdier'!$D$2:$D$4,'Kriterie-verdier'!$A$2:$A$4,0,1,1)</f>
        <v>0</v>
      </c>
      <c r="AH205" t="str">
        <f>IFERROR(AVERAGE(_xlfn.XLOOKUP(AA205,'Kriterie-verdier'!$A$2:$A$4,'Kriterie-verdier'!$B$2:$B$4), _xlfn.XLOOKUP(AB205,'Kriterie-verdier'!$A$2:$A$4,'Kriterie-verdier'!$B$2:$B$4), _xlfn.XLOOKUP(AC205,'Kriterie-verdier'!$A$2:$A$4,'Kriterie-verdier'!$B$2:$B$4), _xlfn.XLOOKUP(AD205,'Kriterie-verdier'!$A$2:$A$4,'Kriterie-verdier'!$B$2:$B$4)),"")</f>
        <v/>
      </c>
      <c r="AI205" t="str">
        <f>IFERROR(_xlfn.XLOOKUP(AE205,'Kriterie-verdier'!$A$2:$A$4,'Kriterie-verdier'!$B$2:$B$4),"")</f>
        <v/>
      </c>
      <c r="AK205" s="23" t="b">
        <v>0</v>
      </c>
    </row>
    <row r="206" spans="1:37" x14ac:dyDescent="0.2">
      <c r="A206" s="29" t="s">
        <v>632</v>
      </c>
      <c r="B206">
        <v>201</v>
      </c>
      <c r="C206" s="23" t="b">
        <v>0</v>
      </c>
      <c r="D206" s="23" t="b">
        <v>0</v>
      </c>
      <c r="E206" s="23" t="b">
        <v>1</v>
      </c>
      <c r="F206" s="12"/>
      <c r="G206" s="12"/>
      <c r="M206">
        <v>2025</v>
      </c>
      <c r="P206" s="10" t="s">
        <v>54</v>
      </c>
      <c r="R206" s="12"/>
      <c r="S206" s="10"/>
      <c r="T206" s="10"/>
      <c r="U206">
        <f>_xlfn.XLOOKUP(S206,'Lavterskel-verdier'!$A$2:$A$4,'Lavterskel-verdier'!$B$2:$B$4,0)</f>
        <v>0</v>
      </c>
      <c r="V206">
        <f>_xlfn.XLOOKUP(T206,'Lavterskel-verdier'!$A$2:$A$4,'Lavterskel-verdier'!$B$2:$B$4,0)</f>
        <v>0</v>
      </c>
      <c r="W206" t="str">
        <f>IFERROR(AVERAGEIF(U206:V206,"&lt;&gt;0"), "")</f>
        <v/>
      </c>
      <c r="X206" s="13"/>
      <c r="Y206" s="13"/>
      <c r="Z206" s="22"/>
      <c r="AE206" s="39"/>
      <c r="AF206">
        <f>_xlfn.XLOOKUP(AH206,'Kriterie-verdier'!$D$2:$D$4,'Kriterie-verdier'!$A$2:$A$4,0,1,1)</f>
        <v>0</v>
      </c>
      <c r="AG206">
        <f>_xlfn.XLOOKUP(AI206,'Kriterie-verdier'!$D$2:$D$4,'Kriterie-verdier'!$A$2:$A$4,0,1,1)</f>
        <v>0</v>
      </c>
      <c r="AH206" t="str">
        <f>IFERROR(AVERAGE(_xlfn.XLOOKUP(AA206,'Kriterie-verdier'!$A$2:$A$4,'Kriterie-verdier'!$B$2:$B$4), _xlfn.XLOOKUP(AB206,'Kriterie-verdier'!$A$2:$A$4,'Kriterie-verdier'!$B$2:$B$4), _xlfn.XLOOKUP(AC206,'Kriterie-verdier'!$A$2:$A$4,'Kriterie-verdier'!$B$2:$B$4), _xlfn.XLOOKUP(AD206,'Kriterie-verdier'!$A$2:$A$4,'Kriterie-verdier'!$B$2:$B$4)),"")</f>
        <v/>
      </c>
      <c r="AI206" t="str">
        <f>IFERROR(_xlfn.XLOOKUP(AE206,'Kriterie-verdier'!$A$2:$A$4,'Kriterie-verdier'!$B$2:$B$4),"")</f>
        <v/>
      </c>
      <c r="AK206" s="23" t="b">
        <v>0</v>
      </c>
    </row>
    <row r="207" spans="1:37" x14ac:dyDescent="0.2">
      <c r="A207" s="29" t="s">
        <v>633</v>
      </c>
      <c r="B207">
        <v>202</v>
      </c>
      <c r="C207" s="23" t="b">
        <v>0</v>
      </c>
      <c r="D207" s="23" t="b">
        <v>0</v>
      </c>
      <c r="E207" s="23" t="b">
        <v>0</v>
      </c>
      <c r="F207" s="12"/>
      <c r="G207" s="12"/>
      <c r="M207">
        <v>2025</v>
      </c>
      <c r="P207" s="10" t="s">
        <v>54</v>
      </c>
      <c r="R207" s="12"/>
      <c r="S207" s="10"/>
      <c r="T207" s="10"/>
      <c r="U207">
        <f>_xlfn.XLOOKUP(S207,'Lavterskel-verdier'!$A$2:$A$4,'Lavterskel-verdier'!$B$2:$B$4,0)</f>
        <v>0</v>
      </c>
      <c r="V207">
        <f>_xlfn.XLOOKUP(T207,'Lavterskel-verdier'!$A$2:$A$4,'Lavterskel-verdier'!$B$2:$B$4,0)</f>
        <v>0</v>
      </c>
      <c r="W207" t="str">
        <f>IFERROR(AVERAGEIF(U207:V207,"&lt;&gt;0"), "")</f>
        <v/>
      </c>
      <c r="X207" s="13"/>
      <c r="Y207" s="13"/>
      <c r="Z207" s="22"/>
      <c r="AE207" s="39"/>
      <c r="AF207">
        <f>_xlfn.XLOOKUP(AH207,'Kriterie-verdier'!$D$2:$D$4,'Kriterie-verdier'!$A$2:$A$4,0,1,1)</f>
        <v>0</v>
      </c>
      <c r="AG207">
        <f>_xlfn.XLOOKUP(AI207,'Kriterie-verdier'!$D$2:$D$4,'Kriterie-verdier'!$A$2:$A$4,0,1,1)</f>
        <v>0</v>
      </c>
      <c r="AH207" t="str">
        <f>IFERROR(AVERAGE(_xlfn.XLOOKUP(AA207,'Kriterie-verdier'!$A$2:$A$4,'Kriterie-verdier'!$B$2:$B$4), _xlfn.XLOOKUP(AB207,'Kriterie-verdier'!$A$2:$A$4,'Kriterie-verdier'!$B$2:$B$4), _xlfn.XLOOKUP(AC207,'Kriterie-verdier'!$A$2:$A$4,'Kriterie-verdier'!$B$2:$B$4), _xlfn.XLOOKUP(AD207,'Kriterie-verdier'!$A$2:$A$4,'Kriterie-verdier'!$B$2:$B$4)),"")</f>
        <v/>
      </c>
      <c r="AI207" t="str">
        <f>IFERROR(_xlfn.XLOOKUP(AE207,'Kriterie-verdier'!$A$2:$A$4,'Kriterie-verdier'!$B$2:$B$4),"")</f>
        <v/>
      </c>
      <c r="AK207" s="23" t="b">
        <v>0</v>
      </c>
    </row>
    <row r="208" spans="1:37" x14ac:dyDescent="0.2">
      <c r="A208" s="29" t="s">
        <v>634</v>
      </c>
      <c r="B208">
        <v>203</v>
      </c>
      <c r="C208" s="23" t="b">
        <v>0</v>
      </c>
      <c r="D208" s="23" t="b">
        <v>0</v>
      </c>
      <c r="E208" s="23" t="b">
        <v>0</v>
      </c>
      <c r="F208" s="12"/>
      <c r="G208" s="12"/>
      <c r="M208">
        <v>2025</v>
      </c>
      <c r="P208" s="10" t="s">
        <v>54</v>
      </c>
      <c r="R208" s="12"/>
      <c r="S208" s="10"/>
      <c r="T208" s="10"/>
      <c r="U208">
        <f>_xlfn.XLOOKUP(S208,'Lavterskel-verdier'!$A$2:$A$4,'Lavterskel-verdier'!$B$2:$B$4,0)</f>
        <v>0</v>
      </c>
      <c r="V208">
        <f>_xlfn.XLOOKUP(T208,'Lavterskel-verdier'!$A$2:$A$4,'Lavterskel-verdier'!$B$2:$B$4,0)</f>
        <v>0</v>
      </c>
      <c r="W208" t="str">
        <f>IFERROR(AVERAGEIF(U208:V208,"&lt;&gt;0"), "")</f>
        <v/>
      </c>
      <c r="X208" s="13"/>
      <c r="Y208" s="13"/>
      <c r="Z208" s="22"/>
      <c r="AE208" s="39"/>
      <c r="AF208">
        <f>_xlfn.XLOOKUP(AH208,'Kriterie-verdier'!$D$2:$D$4,'Kriterie-verdier'!$A$2:$A$4,0,1,1)</f>
        <v>0</v>
      </c>
      <c r="AG208">
        <f>_xlfn.XLOOKUP(AI208,'Kriterie-verdier'!$D$2:$D$4,'Kriterie-verdier'!$A$2:$A$4,0,1,1)</f>
        <v>0</v>
      </c>
      <c r="AH208" t="str">
        <f>IFERROR(AVERAGE(_xlfn.XLOOKUP(AA208,'Kriterie-verdier'!$A$2:$A$4,'Kriterie-verdier'!$B$2:$B$4), _xlfn.XLOOKUP(AB208,'Kriterie-verdier'!$A$2:$A$4,'Kriterie-verdier'!$B$2:$B$4), _xlfn.XLOOKUP(AC208,'Kriterie-verdier'!$A$2:$A$4,'Kriterie-verdier'!$B$2:$B$4), _xlfn.XLOOKUP(AD208,'Kriterie-verdier'!$A$2:$A$4,'Kriterie-verdier'!$B$2:$B$4)),"")</f>
        <v/>
      </c>
      <c r="AI208" t="str">
        <f>IFERROR(_xlfn.XLOOKUP(AE208,'Kriterie-verdier'!$A$2:$A$4,'Kriterie-verdier'!$B$2:$B$4),"")</f>
        <v/>
      </c>
      <c r="AK208" s="23" t="b">
        <v>0</v>
      </c>
    </row>
    <row r="209" spans="1:37" x14ac:dyDescent="0.2">
      <c r="A209" s="29" t="s">
        <v>635</v>
      </c>
      <c r="B209">
        <v>204</v>
      </c>
      <c r="C209" s="23" t="b">
        <v>0</v>
      </c>
      <c r="D209" s="23" t="b">
        <v>1</v>
      </c>
      <c r="E209" s="23" t="b">
        <v>1</v>
      </c>
      <c r="F209" s="12"/>
      <c r="G209" s="12"/>
      <c r="M209">
        <v>2025</v>
      </c>
      <c r="P209" s="10" t="s">
        <v>54</v>
      </c>
      <c r="S209" s="10"/>
      <c r="T209" s="10"/>
      <c r="U209">
        <f>_xlfn.XLOOKUP(S209,'Lavterskel-verdier'!$A$2:$A$4,'Lavterskel-verdier'!$B$2:$B$4,0)</f>
        <v>0</v>
      </c>
      <c r="V209">
        <f>_xlfn.XLOOKUP(T209,'Lavterskel-verdier'!$A$2:$A$4,'Lavterskel-verdier'!$B$2:$B$4,0)</f>
        <v>0</v>
      </c>
      <c r="W209" t="str">
        <f>IFERROR(AVERAGEIF(U209:V209,"&lt;&gt;0"), "")</f>
        <v/>
      </c>
      <c r="X209" s="13"/>
      <c r="Y209" s="13"/>
      <c r="Z209" s="22"/>
      <c r="AE209" s="39"/>
      <c r="AF209">
        <f>_xlfn.XLOOKUP(AH209,'Kriterie-verdier'!$D$2:$D$4,'Kriterie-verdier'!$A$2:$A$4,0,1,1)</f>
        <v>0</v>
      </c>
      <c r="AG209">
        <f>_xlfn.XLOOKUP(AI209,'Kriterie-verdier'!$D$2:$D$4,'Kriterie-verdier'!$A$2:$A$4,0,1,1)</f>
        <v>0</v>
      </c>
      <c r="AH209" t="str">
        <f>IFERROR(AVERAGE(_xlfn.XLOOKUP(AA209,'Kriterie-verdier'!$A$2:$A$4,'Kriterie-verdier'!$B$2:$B$4), _xlfn.XLOOKUP(AB209,'Kriterie-verdier'!$A$2:$A$4,'Kriterie-verdier'!$B$2:$B$4), _xlfn.XLOOKUP(AC209,'Kriterie-verdier'!$A$2:$A$4,'Kriterie-verdier'!$B$2:$B$4), _xlfn.XLOOKUP(AD209,'Kriterie-verdier'!$A$2:$A$4,'Kriterie-verdier'!$B$2:$B$4)),"")</f>
        <v/>
      </c>
      <c r="AI209" t="str">
        <f>IFERROR(_xlfn.XLOOKUP(AE209,'Kriterie-verdier'!$A$2:$A$4,'Kriterie-verdier'!$B$2:$B$4),"")</f>
        <v/>
      </c>
      <c r="AK209" s="23" t="b">
        <v>0</v>
      </c>
    </row>
    <row r="210" spans="1:37" x14ac:dyDescent="0.2">
      <c r="A210" s="29" t="s">
        <v>636</v>
      </c>
      <c r="B210">
        <v>205</v>
      </c>
      <c r="C210" s="23" t="b">
        <v>0</v>
      </c>
      <c r="D210" s="23" t="b">
        <v>0</v>
      </c>
      <c r="E210" s="23" t="b">
        <v>1</v>
      </c>
      <c r="F210" s="12"/>
      <c r="G210" s="12"/>
      <c r="M210">
        <v>2025</v>
      </c>
      <c r="P210" s="10" t="s">
        <v>54</v>
      </c>
      <c r="S210" s="10" t="s">
        <v>55</v>
      </c>
      <c r="T210" s="10"/>
      <c r="U210">
        <f>_xlfn.XLOOKUP(S210,'Lavterskel-verdier'!$A$2:$A$4,'Lavterskel-verdier'!$B$2:$B$4,0)</f>
        <v>1</v>
      </c>
      <c r="V210">
        <f>_xlfn.XLOOKUP(T210,'Lavterskel-verdier'!$A$2:$A$4,'Lavterskel-verdier'!$B$2:$B$4,0)</f>
        <v>0</v>
      </c>
      <c r="W210">
        <f>IFERROR(AVERAGEIF(U210:V210,"&lt;&gt;0"), "")</f>
        <v>1</v>
      </c>
      <c r="X210" s="13"/>
      <c r="Y210" s="13"/>
      <c r="Z210" s="22"/>
      <c r="AE210" s="39"/>
      <c r="AF210">
        <f>_xlfn.XLOOKUP(AH210,'Kriterie-verdier'!$D$2:$D$4,'Kriterie-verdier'!$A$2:$A$4,0,1,1)</f>
        <v>0</v>
      </c>
      <c r="AG210">
        <f>_xlfn.XLOOKUP(AI210,'Kriterie-verdier'!$D$2:$D$4,'Kriterie-verdier'!$A$2:$A$4,0,1,1)</f>
        <v>0</v>
      </c>
      <c r="AH210" t="str">
        <f>IFERROR(AVERAGE(_xlfn.XLOOKUP(AA210,'Kriterie-verdier'!$A$2:$A$4,'Kriterie-verdier'!$B$2:$B$4), _xlfn.XLOOKUP(AB210,'Kriterie-verdier'!$A$2:$A$4,'Kriterie-verdier'!$B$2:$B$4), _xlfn.XLOOKUP(AC210,'Kriterie-verdier'!$A$2:$A$4,'Kriterie-verdier'!$B$2:$B$4), _xlfn.XLOOKUP(AD210,'Kriterie-verdier'!$A$2:$A$4,'Kriterie-verdier'!$B$2:$B$4)),"")</f>
        <v/>
      </c>
      <c r="AI210" t="str">
        <f>IFERROR(_xlfn.XLOOKUP(AE210,'Kriterie-verdier'!$A$2:$A$4,'Kriterie-verdier'!$B$2:$B$4),"")</f>
        <v/>
      </c>
      <c r="AK210" s="23" t="b">
        <v>0</v>
      </c>
    </row>
    <row r="211" spans="1:37" x14ac:dyDescent="0.2">
      <c r="A211" s="29" t="s">
        <v>637</v>
      </c>
      <c r="B211">
        <v>206</v>
      </c>
      <c r="C211" s="23" t="b">
        <v>0</v>
      </c>
      <c r="D211" s="23" t="b">
        <v>0</v>
      </c>
      <c r="E211" s="23" t="b">
        <v>1</v>
      </c>
      <c r="F211" s="12"/>
      <c r="G211" s="12"/>
      <c r="M211">
        <v>2025</v>
      </c>
      <c r="P211" s="10" t="s">
        <v>54</v>
      </c>
      <c r="S211" s="10"/>
      <c r="T211" s="10"/>
      <c r="U211">
        <f>_xlfn.XLOOKUP(S211,'Lavterskel-verdier'!$A$2:$A$4,'Lavterskel-verdier'!$B$2:$B$4,0)</f>
        <v>0</v>
      </c>
      <c r="V211">
        <f>_xlfn.XLOOKUP(T211,'Lavterskel-verdier'!$A$2:$A$4,'Lavterskel-verdier'!$B$2:$B$4,0)</f>
        <v>0</v>
      </c>
      <c r="W211" t="str">
        <f>IFERROR(AVERAGEIF(U211:V211,"&lt;&gt;0"), "")</f>
        <v/>
      </c>
      <c r="X211" s="13"/>
      <c r="Y211" s="13"/>
      <c r="Z211" s="22"/>
      <c r="AE211" s="39"/>
      <c r="AF211">
        <f>_xlfn.XLOOKUP(AH211,'Kriterie-verdier'!$D$2:$D$4,'Kriterie-verdier'!$A$2:$A$4,0,1,1)</f>
        <v>0</v>
      </c>
      <c r="AG211">
        <f>_xlfn.XLOOKUP(AI211,'Kriterie-verdier'!$D$2:$D$4,'Kriterie-verdier'!$A$2:$A$4,0,1,1)</f>
        <v>0</v>
      </c>
      <c r="AH211" t="str">
        <f>IFERROR(AVERAGE(_xlfn.XLOOKUP(AA211,'Kriterie-verdier'!$A$2:$A$4,'Kriterie-verdier'!$B$2:$B$4), _xlfn.XLOOKUP(AB211,'Kriterie-verdier'!$A$2:$A$4,'Kriterie-verdier'!$B$2:$B$4), _xlfn.XLOOKUP(AC211,'Kriterie-verdier'!$A$2:$A$4,'Kriterie-verdier'!$B$2:$B$4), _xlfn.XLOOKUP(AD211,'Kriterie-verdier'!$A$2:$A$4,'Kriterie-verdier'!$B$2:$B$4)),"")</f>
        <v/>
      </c>
      <c r="AI211" t="str">
        <f>IFERROR(_xlfn.XLOOKUP(AE211,'Kriterie-verdier'!$A$2:$A$4,'Kriterie-verdier'!$B$2:$B$4),"")</f>
        <v/>
      </c>
      <c r="AK211" s="23" t="b">
        <v>0</v>
      </c>
    </row>
    <row r="212" spans="1:37" x14ac:dyDescent="0.2">
      <c r="A212" s="29" t="s">
        <v>638</v>
      </c>
      <c r="B212">
        <v>207</v>
      </c>
      <c r="C212" s="23" t="b">
        <v>0</v>
      </c>
      <c r="D212" s="23" t="b">
        <v>0</v>
      </c>
      <c r="E212" s="23" t="b">
        <v>0</v>
      </c>
      <c r="F212" s="12"/>
      <c r="G212" s="12"/>
      <c r="M212">
        <v>2025</v>
      </c>
      <c r="P212" s="10" t="s">
        <v>54</v>
      </c>
      <c r="R212" s="56"/>
      <c r="S212" s="10"/>
      <c r="T212" s="10"/>
      <c r="U212">
        <f>_xlfn.XLOOKUP(S212,'Lavterskel-verdier'!$A$2:$A$4,'Lavterskel-verdier'!$B$2:$B$4,0)</f>
        <v>0</v>
      </c>
      <c r="V212">
        <f>_xlfn.XLOOKUP(T212,'Lavterskel-verdier'!$A$2:$A$4,'Lavterskel-verdier'!$B$2:$B$4,0)</f>
        <v>0</v>
      </c>
      <c r="W212" t="str">
        <f>IFERROR(AVERAGEIF(U212:V212,"&lt;&gt;0"), "")</f>
        <v/>
      </c>
      <c r="X212" s="13"/>
      <c r="Y212" s="13"/>
      <c r="Z212" s="22"/>
      <c r="AE212" s="39"/>
      <c r="AF212">
        <f>_xlfn.XLOOKUP(AH212,'Kriterie-verdier'!$D$2:$D$4,'Kriterie-verdier'!$A$2:$A$4,0,1,1)</f>
        <v>0</v>
      </c>
      <c r="AG212">
        <f>_xlfn.XLOOKUP(AI212,'Kriterie-verdier'!$D$2:$D$4,'Kriterie-verdier'!$A$2:$A$4,0,1,1)</f>
        <v>0</v>
      </c>
      <c r="AH212" t="str">
        <f>IFERROR(AVERAGE(_xlfn.XLOOKUP(AA212,'Kriterie-verdier'!$A$2:$A$4,'Kriterie-verdier'!$B$2:$B$4), _xlfn.XLOOKUP(AB212,'Kriterie-verdier'!$A$2:$A$4,'Kriterie-verdier'!$B$2:$B$4), _xlfn.XLOOKUP(AC212,'Kriterie-verdier'!$A$2:$A$4,'Kriterie-verdier'!$B$2:$B$4), _xlfn.XLOOKUP(AD212,'Kriterie-verdier'!$A$2:$A$4,'Kriterie-verdier'!$B$2:$B$4)),"")</f>
        <v/>
      </c>
      <c r="AI212" t="str">
        <f>IFERROR(_xlfn.XLOOKUP(AE212,'Kriterie-verdier'!$A$2:$A$4,'Kriterie-verdier'!$B$2:$B$4),"")</f>
        <v/>
      </c>
      <c r="AK212" s="23" t="b">
        <v>0</v>
      </c>
    </row>
    <row r="213" spans="1:37" x14ac:dyDescent="0.2">
      <c r="A213" s="29" t="s">
        <v>639</v>
      </c>
      <c r="B213">
        <v>208</v>
      </c>
      <c r="C213" s="23" t="b">
        <v>0</v>
      </c>
      <c r="D213" s="23" t="b">
        <v>0</v>
      </c>
      <c r="E213" s="23" t="b">
        <v>0</v>
      </c>
      <c r="F213" s="12"/>
      <c r="G213" s="12"/>
      <c r="M213">
        <v>2025</v>
      </c>
      <c r="P213" s="10" t="s">
        <v>54</v>
      </c>
      <c r="R213" s="56"/>
      <c r="S213" s="10"/>
      <c r="T213" s="10"/>
      <c r="U213">
        <f>_xlfn.XLOOKUP(S213,'Lavterskel-verdier'!$A$2:$A$4,'Lavterskel-verdier'!$B$2:$B$4,0)</f>
        <v>0</v>
      </c>
      <c r="V213">
        <f>_xlfn.XLOOKUP(T213,'Lavterskel-verdier'!$A$2:$A$4,'Lavterskel-verdier'!$B$2:$B$4,0)</f>
        <v>0</v>
      </c>
      <c r="W213" t="str">
        <f>IFERROR(AVERAGEIF(U213:V213,"&lt;&gt;0"), "")</f>
        <v/>
      </c>
      <c r="X213" s="13"/>
      <c r="Y213" s="13"/>
      <c r="Z213" s="22"/>
      <c r="AE213" s="39"/>
      <c r="AF213">
        <f>_xlfn.XLOOKUP(AH213,'Kriterie-verdier'!$D$2:$D$4,'Kriterie-verdier'!$A$2:$A$4,0,1,1)</f>
        <v>0</v>
      </c>
      <c r="AG213">
        <f>_xlfn.XLOOKUP(AI213,'Kriterie-verdier'!$D$2:$D$4,'Kriterie-verdier'!$A$2:$A$4,0,1,1)</f>
        <v>0</v>
      </c>
      <c r="AH213" t="str">
        <f>IFERROR(AVERAGE(_xlfn.XLOOKUP(AA213,'Kriterie-verdier'!$A$2:$A$4,'Kriterie-verdier'!$B$2:$B$4), _xlfn.XLOOKUP(AB213,'Kriterie-verdier'!$A$2:$A$4,'Kriterie-verdier'!$B$2:$B$4), _xlfn.XLOOKUP(AC213,'Kriterie-verdier'!$A$2:$A$4,'Kriterie-verdier'!$B$2:$B$4), _xlfn.XLOOKUP(AD213,'Kriterie-verdier'!$A$2:$A$4,'Kriterie-verdier'!$B$2:$B$4)),"")</f>
        <v/>
      </c>
      <c r="AI213" t="str">
        <f>IFERROR(_xlfn.XLOOKUP(AE213,'Kriterie-verdier'!$A$2:$A$4,'Kriterie-verdier'!$B$2:$B$4),"")</f>
        <v/>
      </c>
      <c r="AK213" s="23" t="b">
        <v>0</v>
      </c>
    </row>
    <row r="214" spans="1:37" x14ac:dyDescent="0.2">
      <c r="A214" s="29" t="s">
        <v>640</v>
      </c>
      <c r="B214">
        <v>209</v>
      </c>
      <c r="C214" s="23" t="b">
        <v>0</v>
      </c>
      <c r="D214" s="23" t="b">
        <v>0</v>
      </c>
      <c r="E214" s="23" t="b">
        <v>0</v>
      </c>
      <c r="F214" s="12"/>
      <c r="G214" s="12"/>
      <c r="M214">
        <v>2025</v>
      </c>
      <c r="P214" s="10" t="s">
        <v>54</v>
      </c>
      <c r="R214" s="56"/>
      <c r="S214" s="10"/>
      <c r="T214" s="10"/>
      <c r="U214">
        <f>_xlfn.XLOOKUP(S214,'Lavterskel-verdier'!$A$2:$A$4,'Lavterskel-verdier'!$B$2:$B$4,0)</f>
        <v>0</v>
      </c>
      <c r="V214">
        <f>_xlfn.XLOOKUP(T214,'Lavterskel-verdier'!$A$2:$A$4,'Lavterskel-verdier'!$B$2:$B$4,0)</f>
        <v>0</v>
      </c>
      <c r="W214" t="str">
        <f>IFERROR(AVERAGEIF(U214:V214,"&lt;&gt;0"), "")</f>
        <v/>
      </c>
      <c r="X214" s="13"/>
      <c r="Y214" s="13"/>
      <c r="Z214" s="22"/>
      <c r="AE214" s="39"/>
      <c r="AF214">
        <f>_xlfn.XLOOKUP(AH214,'Kriterie-verdier'!$D$2:$D$4,'Kriterie-verdier'!$A$2:$A$4,0,1,1)</f>
        <v>0</v>
      </c>
      <c r="AG214">
        <f>_xlfn.XLOOKUP(AI214,'Kriterie-verdier'!$D$2:$D$4,'Kriterie-verdier'!$A$2:$A$4,0,1,1)</f>
        <v>0</v>
      </c>
      <c r="AH214" t="str">
        <f>IFERROR(AVERAGE(_xlfn.XLOOKUP(AA214,'Kriterie-verdier'!$A$2:$A$4,'Kriterie-verdier'!$B$2:$B$4), _xlfn.XLOOKUP(AB214,'Kriterie-verdier'!$A$2:$A$4,'Kriterie-verdier'!$B$2:$B$4), _xlfn.XLOOKUP(AC214,'Kriterie-verdier'!$A$2:$A$4,'Kriterie-verdier'!$B$2:$B$4), _xlfn.XLOOKUP(AD214,'Kriterie-verdier'!$A$2:$A$4,'Kriterie-verdier'!$B$2:$B$4)),"")</f>
        <v/>
      </c>
      <c r="AI214" t="str">
        <f>IFERROR(_xlfn.XLOOKUP(AE214,'Kriterie-verdier'!$A$2:$A$4,'Kriterie-verdier'!$B$2:$B$4),"")</f>
        <v/>
      </c>
      <c r="AK214" s="23" t="b">
        <v>0</v>
      </c>
    </row>
    <row r="215" spans="1:37" x14ac:dyDescent="0.2">
      <c r="A215" s="29" t="s">
        <v>641</v>
      </c>
      <c r="B215">
        <v>210</v>
      </c>
      <c r="C215" s="23" t="b">
        <v>0</v>
      </c>
      <c r="D215" s="23" t="b">
        <v>0</v>
      </c>
      <c r="E215" s="23" t="b">
        <v>0</v>
      </c>
      <c r="F215" s="12"/>
      <c r="G215" s="12"/>
      <c r="M215">
        <v>2025</v>
      </c>
      <c r="P215" s="10" t="s">
        <v>54</v>
      </c>
      <c r="R215" s="56"/>
      <c r="S215" s="10"/>
      <c r="T215" s="10"/>
      <c r="U215">
        <f>_xlfn.XLOOKUP(S215,'Lavterskel-verdier'!$A$2:$A$4,'Lavterskel-verdier'!$B$2:$B$4,0)</f>
        <v>0</v>
      </c>
      <c r="V215">
        <f>_xlfn.XLOOKUP(T215,'Lavterskel-verdier'!$A$2:$A$4,'Lavterskel-verdier'!$B$2:$B$4,0)</f>
        <v>0</v>
      </c>
      <c r="W215" t="str">
        <f>IFERROR(AVERAGEIF(U215:V215,"&lt;&gt;0"), "")</f>
        <v/>
      </c>
      <c r="X215" s="13"/>
      <c r="Y215" s="13"/>
      <c r="Z215" s="22"/>
      <c r="AE215" s="39"/>
      <c r="AF215">
        <f>_xlfn.XLOOKUP(AH215,'Kriterie-verdier'!$D$2:$D$4,'Kriterie-verdier'!$A$2:$A$4,0,1,1)</f>
        <v>0</v>
      </c>
      <c r="AG215">
        <f>_xlfn.XLOOKUP(AI215,'Kriterie-verdier'!$D$2:$D$4,'Kriterie-verdier'!$A$2:$A$4,0,1,1)</f>
        <v>0</v>
      </c>
      <c r="AH215" t="str">
        <f>IFERROR(AVERAGE(_xlfn.XLOOKUP(AA215,'Kriterie-verdier'!$A$2:$A$4,'Kriterie-verdier'!$B$2:$B$4), _xlfn.XLOOKUP(AB215,'Kriterie-verdier'!$A$2:$A$4,'Kriterie-verdier'!$B$2:$B$4), _xlfn.XLOOKUP(AC215,'Kriterie-verdier'!$A$2:$A$4,'Kriterie-verdier'!$B$2:$B$4), _xlfn.XLOOKUP(AD215,'Kriterie-verdier'!$A$2:$A$4,'Kriterie-verdier'!$B$2:$B$4)),"")</f>
        <v/>
      </c>
      <c r="AI215" t="str">
        <f>IFERROR(_xlfn.XLOOKUP(AE215,'Kriterie-verdier'!$A$2:$A$4,'Kriterie-verdier'!$B$2:$B$4),"")</f>
        <v/>
      </c>
      <c r="AK215" s="23" t="b">
        <v>0</v>
      </c>
    </row>
    <row r="216" spans="1:37" x14ac:dyDescent="0.2">
      <c r="A216" s="29" t="s">
        <v>642</v>
      </c>
      <c r="B216">
        <v>211</v>
      </c>
      <c r="C216" s="23" t="b">
        <v>0</v>
      </c>
      <c r="D216" s="23" t="b">
        <v>0</v>
      </c>
      <c r="E216" s="23" t="b">
        <v>1</v>
      </c>
      <c r="F216" s="12"/>
      <c r="G216" s="12"/>
      <c r="M216">
        <v>2025</v>
      </c>
      <c r="P216" s="10" t="s">
        <v>54</v>
      </c>
      <c r="R216" s="56"/>
      <c r="S216" s="10"/>
      <c r="T216" s="10"/>
      <c r="U216">
        <f>_xlfn.XLOOKUP(S216,'Lavterskel-verdier'!$A$2:$A$4,'Lavterskel-verdier'!$B$2:$B$4,0)</f>
        <v>0</v>
      </c>
      <c r="V216">
        <f>_xlfn.XLOOKUP(T216,'Lavterskel-verdier'!$A$2:$A$4,'Lavterskel-verdier'!$B$2:$B$4,0)</f>
        <v>0</v>
      </c>
      <c r="W216" t="str">
        <f>IFERROR(AVERAGEIF(U216:V216,"&lt;&gt;0"), "")</f>
        <v/>
      </c>
      <c r="X216" s="13"/>
      <c r="Y216" s="13"/>
      <c r="Z216" s="22"/>
      <c r="AE216" s="39"/>
      <c r="AF216">
        <f>_xlfn.XLOOKUP(AH216,'Kriterie-verdier'!$D$2:$D$4,'Kriterie-verdier'!$A$2:$A$4,0,1,1)</f>
        <v>0</v>
      </c>
      <c r="AG216">
        <f>_xlfn.XLOOKUP(AI216,'Kriterie-verdier'!$D$2:$D$4,'Kriterie-verdier'!$A$2:$A$4,0,1,1)</f>
        <v>0</v>
      </c>
      <c r="AH216" t="str">
        <f>IFERROR(AVERAGE(_xlfn.XLOOKUP(AA216,'Kriterie-verdier'!$A$2:$A$4,'Kriterie-verdier'!$B$2:$B$4), _xlfn.XLOOKUP(AB216,'Kriterie-verdier'!$A$2:$A$4,'Kriterie-verdier'!$B$2:$B$4), _xlfn.XLOOKUP(AC216,'Kriterie-verdier'!$A$2:$A$4,'Kriterie-verdier'!$B$2:$B$4), _xlfn.XLOOKUP(AD216,'Kriterie-verdier'!$A$2:$A$4,'Kriterie-verdier'!$B$2:$B$4)),"")</f>
        <v/>
      </c>
      <c r="AI216" t="str">
        <f>IFERROR(_xlfn.XLOOKUP(AE216,'Kriterie-verdier'!$A$2:$A$4,'Kriterie-verdier'!$B$2:$B$4),"")</f>
        <v/>
      </c>
      <c r="AK216" s="23" t="b">
        <v>0</v>
      </c>
    </row>
    <row r="217" spans="1:37" x14ac:dyDescent="0.2">
      <c r="A217" s="29" t="s">
        <v>643</v>
      </c>
      <c r="B217">
        <v>212</v>
      </c>
      <c r="C217" s="23" t="b">
        <v>0</v>
      </c>
      <c r="D217" s="23" t="b">
        <v>0</v>
      </c>
      <c r="E217" s="23" t="b">
        <v>1</v>
      </c>
      <c r="F217" s="12"/>
      <c r="G217" s="12"/>
      <c r="M217">
        <v>2025</v>
      </c>
      <c r="P217" s="10" t="s">
        <v>54</v>
      </c>
      <c r="R217" s="56"/>
      <c r="S217" s="10"/>
      <c r="T217" s="10"/>
      <c r="U217">
        <f>_xlfn.XLOOKUP(S217,'Lavterskel-verdier'!$A$2:$A$4,'Lavterskel-verdier'!$B$2:$B$4,0)</f>
        <v>0</v>
      </c>
      <c r="V217">
        <f>_xlfn.XLOOKUP(T217,'Lavterskel-verdier'!$A$2:$A$4,'Lavterskel-verdier'!$B$2:$B$4,0)</f>
        <v>0</v>
      </c>
      <c r="W217" t="str">
        <f>IFERROR(AVERAGEIF(U217:V217,"&lt;&gt;0"), "")</f>
        <v/>
      </c>
      <c r="X217" s="13"/>
      <c r="Y217" s="13"/>
      <c r="Z217" s="22"/>
      <c r="AE217" s="39"/>
      <c r="AF217">
        <f>_xlfn.XLOOKUP(AH217,'Kriterie-verdier'!$D$2:$D$4,'Kriterie-verdier'!$A$2:$A$4,0,1,1)</f>
        <v>0</v>
      </c>
      <c r="AG217">
        <f>_xlfn.XLOOKUP(AI217,'Kriterie-verdier'!$D$2:$D$4,'Kriterie-verdier'!$A$2:$A$4,0,1,1)</f>
        <v>0</v>
      </c>
      <c r="AH217" t="str">
        <f>IFERROR(AVERAGE(_xlfn.XLOOKUP(AA217,'Kriterie-verdier'!$A$2:$A$4,'Kriterie-verdier'!$B$2:$B$4), _xlfn.XLOOKUP(AB217,'Kriterie-verdier'!$A$2:$A$4,'Kriterie-verdier'!$B$2:$B$4), _xlfn.XLOOKUP(AC217,'Kriterie-verdier'!$A$2:$A$4,'Kriterie-verdier'!$B$2:$B$4), _xlfn.XLOOKUP(AD217,'Kriterie-verdier'!$A$2:$A$4,'Kriterie-verdier'!$B$2:$B$4)),"")</f>
        <v/>
      </c>
      <c r="AI217" t="str">
        <f>IFERROR(_xlfn.XLOOKUP(AE217,'Kriterie-verdier'!$A$2:$A$4,'Kriterie-verdier'!$B$2:$B$4),"")</f>
        <v/>
      </c>
      <c r="AK217" s="23" t="b">
        <v>0</v>
      </c>
    </row>
    <row r="218" spans="1:37" x14ac:dyDescent="0.2">
      <c r="A218" s="29" t="s">
        <v>644</v>
      </c>
      <c r="B218">
        <v>213</v>
      </c>
      <c r="C218" s="23" t="b">
        <v>0</v>
      </c>
      <c r="D218" s="23" t="b">
        <v>1</v>
      </c>
      <c r="E218" s="23" t="b">
        <v>1</v>
      </c>
      <c r="F218" s="12"/>
      <c r="G218" s="12"/>
      <c r="M218">
        <v>2025</v>
      </c>
      <c r="P218" s="10" t="s">
        <v>54</v>
      </c>
      <c r="S218" s="10"/>
      <c r="T218" s="10"/>
      <c r="U218">
        <f>_xlfn.XLOOKUP(S218,'Lavterskel-verdier'!$A$2:$A$4,'Lavterskel-verdier'!$B$2:$B$4,0)</f>
        <v>0</v>
      </c>
      <c r="V218">
        <f>_xlfn.XLOOKUP(T218,'Lavterskel-verdier'!$A$2:$A$4,'Lavterskel-verdier'!$B$2:$B$4,0)</f>
        <v>0</v>
      </c>
      <c r="W218" t="str">
        <f>IFERROR(AVERAGEIF(U218:V218,"&lt;&gt;0"), "")</f>
        <v/>
      </c>
      <c r="X218" s="13"/>
      <c r="Y218" s="13"/>
      <c r="Z218" s="22"/>
      <c r="AE218" s="39"/>
      <c r="AF218">
        <f>_xlfn.XLOOKUP(AH218,'Kriterie-verdier'!$D$2:$D$4,'Kriterie-verdier'!$A$2:$A$4,0,1,1)</f>
        <v>0</v>
      </c>
      <c r="AG218">
        <f>_xlfn.XLOOKUP(AI218,'Kriterie-verdier'!$D$2:$D$4,'Kriterie-verdier'!$A$2:$A$4,0,1,1)</f>
        <v>0</v>
      </c>
      <c r="AH218" t="str">
        <f>IFERROR(AVERAGE(_xlfn.XLOOKUP(AA218,'Kriterie-verdier'!$A$2:$A$4,'Kriterie-verdier'!$B$2:$B$4), _xlfn.XLOOKUP(AB218,'Kriterie-verdier'!$A$2:$A$4,'Kriterie-verdier'!$B$2:$B$4), _xlfn.XLOOKUP(AC218,'Kriterie-verdier'!$A$2:$A$4,'Kriterie-verdier'!$B$2:$B$4), _xlfn.XLOOKUP(AD218,'Kriterie-verdier'!$A$2:$A$4,'Kriterie-verdier'!$B$2:$B$4)),"")</f>
        <v/>
      </c>
      <c r="AI218" t="str">
        <f>IFERROR(_xlfn.XLOOKUP(AE218,'Kriterie-verdier'!$A$2:$A$4,'Kriterie-verdier'!$B$2:$B$4),"")</f>
        <v/>
      </c>
      <c r="AK218" s="23" t="b">
        <v>0</v>
      </c>
    </row>
    <row r="219" spans="1:37" x14ac:dyDescent="0.2">
      <c r="A219" s="29" t="s">
        <v>645</v>
      </c>
      <c r="B219">
        <v>214</v>
      </c>
      <c r="C219" s="23" t="b">
        <v>0</v>
      </c>
      <c r="D219" s="23" t="b">
        <v>1</v>
      </c>
      <c r="E219" s="23" t="b">
        <v>1</v>
      </c>
      <c r="F219" s="12"/>
      <c r="G219" s="12"/>
      <c r="M219">
        <v>2025</v>
      </c>
      <c r="P219" s="10" t="s">
        <v>54</v>
      </c>
      <c r="S219" s="10"/>
      <c r="T219" s="10"/>
      <c r="U219">
        <f>_xlfn.XLOOKUP(S219,'Lavterskel-verdier'!$A$2:$A$4,'Lavterskel-verdier'!$B$2:$B$4,0)</f>
        <v>0</v>
      </c>
      <c r="V219">
        <f>_xlfn.XLOOKUP(T219,'Lavterskel-verdier'!$A$2:$A$4,'Lavterskel-verdier'!$B$2:$B$4,0)</f>
        <v>0</v>
      </c>
      <c r="W219" t="str">
        <f>IFERROR(AVERAGEIF(U219:V219,"&lt;&gt;0"), "")</f>
        <v/>
      </c>
      <c r="X219" s="13"/>
      <c r="Y219" s="13"/>
      <c r="Z219" s="22"/>
      <c r="AE219" s="39"/>
      <c r="AF219">
        <f>_xlfn.XLOOKUP(AH219,'Kriterie-verdier'!$D$2:$D$4,'Kriterie-verdier'!$A$2:$A$4,0,1,1)</f>
        <v>0</v>
      </c>
      <c r="AG219">
        <f>_xlfn.XLOOKUP(AI219,'Kriterie-verdier'!$D$2:$D$4,'Kriterie-verdier'!$A$2:$A$4,0,1,1)</f>
        <v>0</v>
      </c>
      <c r="AH219" t="str">
        <f>IFERROR(AVERAGE(_xlfn.XLOOKUP(AA219,'Kriterie-verdier'!$A$2:$A$4,'Kriterie-verdier'!$B$2:$B$4), _xlfn.XLOOKUP(AB219,'Kriterie-verdier'!$A$2:$A$4,'Kriterie-verdier'!$B$2:$B$4), _xlfn.XLOOKUP(AC219,'Kriterie-verdier'!$A$2:$A$4,'Kriterie-verdier'!$B$2:$B$4), _xlfn.XLOOKUP(AD219,'Kriterie-verdier'!$A$2:$A$4,'Kriterie-verdier'!$B$2:$B$4)),"")</f>
        <v/>
      </c>
      <c r="AI219" t="str">
        <f>IFERROR(_xlfn.XLOOKUP(AE219,'Kriterie-verdier'!$A$2:$A$4,'Kriterie-verdier'!$B$2:$B$4),"")</f>
        <v/>
      </c>
      <c r="AK219" s="23" t="b">
        <v>0</v>
      </c>
    </row>
    <row r="220" spans="1:37" x14ac:dyDescent="0.2">
      <c r="A220" s="29" t="s">
        <v>646</v>
      </c>
      <c r="B220">
        <v>215</v>
      </c>
      <c r="C220" s="23" t="b">
        <v>0</v>
      </c>
      <c r="D220" s="23" t="b">
        <v>0</v>
      </c>
      <c r="E220" s="23" t="b">
        <v>0</v>
      </c>
      <c r="F220" s="12"/>
      <c r="G220" s="12"/>
      <c r="M220">
        <v>2025</v>
      </c>
      <c r="P220" s="10" t="s">
        <v>54</v>
      </c>
      <c r="S220" s="10"/>
      <c r="T220" s="10"/>
      <c r="U220">
        <f>_xlfn.XLOOKUP(S220,'Lavterskel-verdier'!$A$2:$A$4,'Lavterskel-verdier'!$B$2:$B$4,0)</f>
        <v>0</v>
      </c>
      <c r="V220">
        <f>_xlfn.XLOOKUP(T220,'Lavterskel-verdier'!$A$2:$A$4,'Lavterskel-verdier'!$B$2:$B$4,0)</f>
        <v>0</v>
      </c>
      <c r="W220" t="str">
        <f>IFERROR(AVERAGEIF(U220:V220,"&lt;&gt;0"), "")</f>
        <v/>
      </c>
      <c r="X220" s="13"/>
      <c r="Y220" s="13"/>
      <c r="Z220" s="22"/>
      <c r="AE220" s="39"/>
      <c r="AF220">
        <f>_xlfn.XLOOKUP(AH220,'Kriterie-verdier'!$D$2:$D$4,'Kriterie-verdier'!$A$2:$A$4,0,1,1)</f>
        <v>0</v>
      </c>
      <c r="AG220">
        <f>_xlfn.XLOOKUP(AI220,'Kriterie-verdier'!$D$2:$D$4,'Kriterie-verdier'!$A$2:$A$4,0,1,1)</f>
        <v>0</v>
      </c>
      <c r="AH220" t="str">
        <f>IFERROR(AVERAGE(_xlfn.XLOOKUP(AA220,'Kriterie-verdier'!$A$2:$A$4,'Kriterie-verdier'!$B$2:$B$4), _xlfn.XLOOKUP(AB220,'Kriterie-verdier'!$A$2:$A$4,'Kriterie-verdier'!$B$2:$B$4), _xlfn.XLOOKUP(AC220,'Kriterie-verdier'!$A$2:$A$4,'Kriterie-verdier'!$B$2:$B$4), _xlfn.XLOOKUP(AD220,'Kriterie-verdier'!$A$2:$A$4,'Kriterie-verdier'!$B$2:$B$4)),"")</f>
        <v/>
      </c>
      <c r="AI220" t="str">
        <f>IFERROR(_xlfn.XLOOKUP(AE220,'Kriterie-verdier'!$A$2:$A$4,'Kriterie-verdier'!$B$2:$B$4),"")</f>
        <v/>
      </c>
      <c r="AK220" s="23" t="b">
        <v>0</v>
      </c>
    </row>
    <row r="221" spans="1:37" x14ac:dyDescent="0.2">
      <c r="A221" s="29" t="s">
        <v>647</v>
      </c>
      <c r="B221">
        <v>216</v>
      </c>
      <c r="C221" s="23" t="b">
        <v>0</v>
      </c>
      <c r="D221" s="23" t="b">
        <v>0</v>
      </c>
      <c r="E221" s="23" t="b">
        <v>1</v>
      </c>
      <c r="F221" s="12"/>
      <c r="G221" s="12"/>
      <c r="M221">
        <v>2025</v>
      </c>
      <c r="P221" s="10" t="s">
        <v>54</v>
      </c>
      <c r="S221" s="10"/>
      <c r="T221" s="10"/>
      <c r="U221">
        <f>_xlfn.XLOOKUP(S221,'Lavterskel-verdier'!$A$2:$A$4,'Lavterskel-verdier'!$B$2:$B$4,0)</f>
        <v>0</v>
      </c>
      <c r="V221">
        <f>_xlfn.XLOOKUP(T221,'Lavterskel-verdier'!$A$2:$A$4,'Lavterskel-verdier'!$B$2:$B$4,0)</f>
        <v>0</v>
      </c>
      <c r="W221" t="str">
        <f>IFERROR(AVERAGEIF(U221:V221,"&lt;&gt;0"), "")</f>
        <v/>
      </c>
      <c r="X221" s="13"/>
      <c r="Y221" s="13"/>
      <c r="Z221" s="22"/>
      <c r="AE221" s="39"/>
      <c r="AF221">
        <f>_xlfn.XLOOKUP(AH221,'Kriterie-verdier'!$D$2:$D$4,'Kriterie-verdier'!$A$2:$A$4,0,1,1)</f>
        <v>0</v>
      </c>
      <c r="AG221">
        <f>_xlfn.XLOOKUP(AI221,'Kriterie-verdier'!$D$2:$D$4,'Kriterie-verdier'!$A$2:$A$4,0,1,1)</f>
        <v>0</v>
      </c>
      <c r="AH221" t="str">
        <f>IFERROR(AVERAGE(_xlfn.XLOOKUP(AA221,'Kriterie-verdier'!$A$2:$A$4,'Kriterie-verdier'!$B$2:$B$4), _xlfn.XLOOKUP(AB221,'Kriterie-verdier'!$A$2:$A$4,'Kriterie-verdier'!$B$2:$B$4), _xlfn.XLOOKUP(AC221,'Kriterie-verdier'!$A$2:$A$4,'Kriterie-verdier'!$B$2:$B$4), _xlfn.XLOOKUP(AD221,'Kriterie-verdier'!$A$2:$A$4,'Kriterie-verdier'!$B$2:$B$4)),"")</f>
        <v/>
      </c>
      <c r="AI221" t="str">
        <f>IFERROR(_xlfn.XLOOKUP(AE221,'Kriterie-verdier'!$A$2:$A$4,'Kriterie-verdier'!$B$2:$B$4),"")</f>
        <v/>
      </c>
      <c r="AK221" s="23" t="b">
        <v>0</v>
      </c>
    </row>
    <row r="222" spans="1:37" x14ac:dyDescent="0.2">
      <c r="A222" s="29" t="s">
        <v>648</v>
      </c>
      <c r="B222">
        <v>217</v>
      </c>
      <c r="C222" s="23" t="b">
        <v>0</v>
      </c>
      <c r="D222" s="23" t="b">
        <v>0</v>
      </c>
      <c r="E222" s="23" t="b">
        <v>0</v>
      </c>
      <c r="F222" s="12"/>
      <c r="G222" s="12"/>
      <c r="M222">
        <v>2025</v>
      </c>
      <c r="P222" s="10" t="s">
        <v>54</v>
      </c>
      <c r="S222" s="10"/>
      <c r="T222" s="10"/>
      <c r="U222">
        <f>_xlfn.XLOOKUP(S222,'Lavterskel-verdier'!$A$2:$A$4,'Lavterskel-verdier'!$B$2:$B$4,0)</f>
        <v>0</v>
      </c>
      <c r="V222">
        <f>_xlfn.XLOOKUP(T222,'Lavterskel-verdier'!$A$2:$A$4,'Lavterskel-verdier'!$B$2:$B$4,0)</f>
        <v>0</v>
      </c>
      <c r="W222" t="str">
        <f>IFERROR(AVERAGEIF(U222:V222,"&lt;&gt;0"), "")</f>
        <v/>
      </c>
      <c r="X222" s="13"/>
      <c r="Y222" s="13"/>
      <c r="Z222" s="22"/>
      <c r="AE222" s="39"/>
      <c r="AF222">
        <f>_xlfn.XLOOKUP(AH222,'Kriterie-verdier'!$D$2:$D$4,'Kriterie-verdier'!$A$2:$A$4,0,1,1)</f>
        <v>0</v>
      </c>
      <c r="AG222">
        <f>_xlfn.XLOOKUP(AI222,'Kriterie-verdier'!$D$2:$D$4,'Kriterie-verdier'!$A$2:$A$4,0,1,1)</f>
        <v>0</v>
      </c>
      <c r="AH222" t="str">
        <f>IFERROR(AVERAGE(_xlfn.XLOOKUP(AA222,'Kriterie-verdier'!$A$2:$A$4,'Kriterie-verdier'!$B$2:$B$4), _xlfn.XLOOKUP(AB222,'Kriterie-verdier'!$A$2:$A$4,'Kriterie-verdier'!$B$2:$B$4), _xlfn.XLOOKUP(AC222,'Kriterie-verdier'!$A$2:$A$4,'Kriterie-verdier'!$B$2:$B$4), _xlfn.XLOOKUP(AD222,'Kriterie-verdier'!$A$2:$A$4,'Kriterie-verdier'!$B$2:$B$4)),"")</f>
        <v/>
      </c>
      <c r="AI222" t="str">
        <f>IFERROR(_xlfn.XLOOKUP(AE222,'Kriterie-verdier'!$A$2:$A$4,'Kriterie-verdier'!$B$2:$B$4),"")</f>
        <v/>
      </c>
      <c r="AK222" s="23" t="b">
        <v>0</v>
      </c>
    </row>
    <row r="223" spans="1:37" x14ac:dyDescent="0.2">
      <c r="A223" s="29" t="s">
        <v>649</v>
      </c>
      <c r="B223">
        <v>218</v>
      </c>
      <c r="C223" s="23" t="b">
        <v>0</v>
      </c>
      <c r="D223" s="23" t="b">
        <v>0</v>
      </c>
      <c r="E223" s="23" t="b">
        <v>0</v>
      </c>
      <c r="F223" s="12"/>
      <c r="G223" s="12"/>
      <c r="M223">
        <v>2025</v>
      </c>
      <c r="P223" s="10" t="s">
        <v>54</v>
      </c>
      <c r="S223" s="10"/>
      <c r="T223" s="10"/>
      <c r="U223">
        <f>_xlfn.XLOOKUP(S223,'Lavterskel-verdier'!$A$2:$A$4,'Lavterskel-verdier'!$B$2:$B$4,0)</f>
        <v>0</v>
      </c>
      <c r="V223">
        <f>_xlfn.XLOOKUP(T223,'Lavterskel-verdier'!$A$2:$A$4,'Lavterskel-verdier'!$B$2:$B$4,0)</f>
        <v>0</v>
      </c>
      <c r="W223" t="str">
        <f>IFERROR(AVERAGEIF(U223:V223,"&lt;&gt;0"), "")</f>
        <v/>
      </c>
      <c r="X223" s="13"/>
      <c r="Y223" s="13"/>
      <c r="Z223" s="22"/>
      <c r="AE223" s="39"/>
      <c r="AF223">
        <f>_xlfn.XLOOKUP(AH223,'Kriterie-verdier'!$D$2:$D$4,'Kriterie-verdier'!$A$2:$A$4,0,1,1)</f>
        <v>0</v>
      </c>
      <c r="AG223">
        <f>_xlfn.XLOOKUP(AI223,'Kriterie-verdier'!$D$2:$D$4,'Kriterie-verdier'!$A$2:$A$4,0,1,1)</f>
        <v>0</v>
      </c>
      <c r="AH223" t="str">
        <f>IFERROR(AVERAGE(_xlfn.XLOOKUP(AA223,'Kriterie-verdier'!$A$2:$A$4,'Kriterie-verdier'!$B$2:$B$4), _xlfn.XLOOKUP(AB223,'Kriterie-verdier'!$A$2:$A$4,'Kriterie-verdier'!$B$2:$B$4), _xlfn.XLOOKUP(AC223,'Kriterie-verdier'!$A$2:$A$4,'Kriterie-verdier'!$B$2:$B$4), _xlfn.XLOOKUP(AD223,'Kriterie-verdier'!$A$2:$A$4,'Kriterie-verdier'!$B$2:$B$4)),"")</f>
        <v/>
      </c>
      <c r="AI223" t="str">
        <f>IFERROR(_xlfn.XLOOKUP(AE223,'Kriterie-verdier'!$A$2:$A$4,'Kriterie-verdier'!$B$2:$B$4),"")</f>
        <v/>
      </c>
      <c r="AK223" s="23" t="b">
        <v>0</v>
      </c>
    </row>
    <row r="224" spans="1:37" x14ac:dyDescent="0.2">
      <c r="A224" s="29" t="s">
        <v>650</v>
      </c>
      <c r="B224">
        <v>219</v>
      </c>
      <c r="C224" s="23" t="b">
        <v>0</v>
      </c>
      <c r="D224" s="23" t="b">
        <v>0</v>
      </c>
      <c r="E224" s="23" t="b">
        <v>0</v>
      </c>
      <c r="F224" s="12"/>
      <c r="G224" s="12"/>
      <c r="M224">
        <v>2025</v>
      </c>
      <c r="P224" s="10" t="s">
        <v>54</v>
      </c>
      <c r="S224" s="10"/>
      <c r="T224" s="10"/>
      <c r="U224">
        <f>_xlfn.XLOOKUP(S224,'Lavterskel-verdier'!$A$2:$A$4,'Lavterskel-verdier'!$B$2:$B$4,0)</f>
        <v>0</v>
      </c>
      <c r="V224">
        <f>_xlfn.XLOOKUP(T224,'Lavterskel-verdier'!$A$2:$A$4,'Lavterskel-verdier'!$B$2:$B$4,0)</f>
        <v>0</v>
      </c>
      <c r="W224" t="str">
        <f>IFERROR(AVERAGEIF(U224:V224,"&lt;&gt;0"), "")</f>
        <v/>
      </c>
      <c r="X224" s="13"/>
      <c r="Y224" s="13"/>
      <c r="Z224" s="22"/>
      <c r="AE224" s="39"/>
      <c r="AF224">
        <f>_xlfn.XLOOKUP(AH224,'Kriterie-verdier'!$D$2:$D$4,'Kriterie-verdier'!$A$2:$A$4,0,1,1)</f>
        <v>0</v>
      </c>
      <c r="AG224">
        <f>_xlfn.XLOOKUP(AI224,'Kriterie-verdier'!$D$2:$D$4,'Kriterie-verdier'!$A$2:$A$4,0,1,1)</f>
        <v>0</v>
      </c>
      <c r="AH224" t="str">
        <f>IFERROR(AVERAGE(_xlfn.XLOOKUP(AA224,'Kriterie-verdier'!$A$2:$A$4,'Kriterie-verdier'!$B$2:$B$4), _xlfn.XLOOKUP(AB224,'Kriterie-verdier'!$A$2:$A$4,'Kriterie-verdier'!$B$2:$B$4), _xlfn.XLOOKUP(AC224,'Kriterie-verdier'!$A$2:$A$4,'Kriterie-verdier'!$B$2:$B$4), _xlfn.XLOOKUP(AD224,'Kriterie-verdier'!$A$2:$A$4,'Kriterie-verdier'!$B$2:$B$4)),"")</f>
        <v/>
      </c>
      <c r="AI224" t="str">
        <f>IFERROR(_xlfn.XLOOKUP(AE224,'Kriterie-verdier'!$A$2:$A$4,'Kriterie-verdier'!$B$2:$B$4),"")</f>
        <v/>
      </c>
      <c r="AK224" s="23" t="b">
        <v>0</v>
      </c>
    </row>
    <row r="225" spans="1:37" x14ac:dyDescent="0.2">
      <c r="A225" s="29" t="s">
        <v>651</v>
      </c>
      <c r="B225">
        <v>220</v>
      </c>
      <c r="C225" s="23" t="b">
        <v>0</v>
      </c>
      <c r="D225" s="23" t="b">
        <v>0</v>
      </c>
      <c r="E225" s="23" t="b">
        <v>1</v>
      </c>
      <c r="F225" s="12"/>
      <c r="G225" s="12"/>
      <c r="M225">
        <v>2025</v>
      </c>
      <c r="P225" s="10" t="s">
        <v>54</v>
      </c>
      <c r="S225" s="10"/>
      <c r="T225" s="10"/>
      <c r="U225">
        <f>_xlfn.XLOOKUP(S225,'Lavterskel-verdier'!$A$2:$A$4,'Lavterskel-verdier'!$B$2:$B$4,0)</f>
        <v>0</v>
      </c>
      <c r="V225">
        <f>_xlfn.XLOOKUP(T225,'Lavterskel-verdier'!$A$2:$A$4,'Lavterskel-verdier'!$B$2:$B$4,0)</f>
        <v>0</v>
      </c>
      <c r="W225" t="str">
        <f>IFERROR(AVERAGEIF(U225:V225,"&lt;&gt;0"), "")</f>
        <v/>
      </c>
      <c r="X225" s="13"/>
      <c r="Y225" s="13"/>
      <c r="Z225" s="22"/>
      <c r="AE225" s="39"/>
      <c r="AF225">
        <f>_xlfn.XLOOKUP(AH225,'Kriterie-verdier'!$D$2:$D$4,'Kriterie-verdier'!$A$2:$A$4,0,1,1)</f>
        <v>0</v>
      </c>
      <c r="AG225">
        <f>_xlfn.XLOOKUP(AI225,'Kriterie-verdier'!$D$2:$D$4,'Kriterie-verdier'!$A$2:$A$4,0,1,1)</f>
        <v>0</v>
      </c>
      <c r="AH225" t="str">
        <f>IFERROR(AVERAGE(_xlfn.XLOOKUP(AA225,'Kriterie-verdier'!$A$2:$A$4,'Kriterie-verdier'!$B$2:$B$4), _xlfn.XLOOKUP(AB225,'Kriterie-verdier'!$A$2:$A$4,'Kriterie-verdier'!$B$2:$B$4), _xlfn.XLOOKUP(AC225,'Kriterie-verdier'!$A$2:$A$4,'Kriterie-verdier'!$B$2:$B$4), _xlfn.XLOOKUP(AD225,'Kriterie-verdier'!$A$2:$A$4,'Kriterie-verdier'!$B$2:$B$4)),"")</f>
        <v/>
      </c>
      <c r="AI225" t="str">
        <f>IFERROR(_xlfn.XLOOKUP(AE225,'Kriterie-verdier'!$A$2:$A$4,'Kriterie-verdier'!$B$2:$B$4),"")</f>
        <v/>
      </c>
      <c r="AK225" s="23" t="b">
        <v>0</v>
      </c>
    </row>
    <row r="226" spans="1:37" x14ac:dyDescent="0.2">
      <c r="A226" s="29" t="s">
        <v>652</v>
      </c>
      <c r="B226">
        <v>221</v>
      </c>
      <c r="C226" s="23" t="b">
        <v>0</v>
      </c>
      <c r="D226" s="23" t="b">
        <v>0</v>
      </c>
      <c r="E226" s="23" t="b">
        <v>0</v>
      </c>
      <c r="F226" s="12"/>
      <c r="G226" s="12"/>
      <c r="M226">
        <v>2025</v>
      </c>
      <c r="P226" s="10" t="s">
        <v>54</v>
      </c>
      <c r="S226" s="10"/>
      <c r="T226" s="10"/>
      <c r="U226">
        <f>_xlfn.XLOOKUP(S226,'Lavterskel-verdier'!$A$2:$A$4,'Lavterskel-verdier'!$B$2:$B$4,0)</f>
        <v>0</v>
      </c>
      <c r="V226">
        <f>_xlfn.XLOOKUP(T226,'Lavterskel-verdier'!$A$2:$A$4,'Lavterskel-verdier'!$B$2:$B$4,0)</f>
        <v>0</v>
      </c>
      <c r="W226" t="str">
        <f>IFERROR(AVERAGEIF(U226:V226,"&lt;&gt;0"), "")</f>
        <v/>
      </c>
      <c r="X226" s="13"/>
      <c r="Y226" s="13"/>
      <c r="Z226" s="22"/>
      <c r="AE226" s="39"/>
      <c r="AF226">
        <f>_xlfn.XLOOKUP(AH226,'Kriterie-verdier'!$D$2:$D$4,'Kriterie-verdier'!$A$2:$A$4,0,1,1)</f>
        <v>0</v>
      </c>
      <c r="AG226">
        <f>_xlfn.XLOOKUP(AI226,'Kriterie-verdier'!$D$2:$D$4,'Kriterie-verdier'!$A$2:$A$4,0,1,1)</f>
        <v>0</v>
      </c>
      <c r="AH226" t="str">
        <f>IFERROR(AVERAGE(_xlfn.XLOOKUP(AA226,'Kriterie-verdier'!$A$2:$A$4,'Kriterie-verdier'!$B$2:$B$4), _xlfn.XLOOKUP(AB226,'Kriterie-verdier'!$A$2:$A$4,'Kriterie-verdier'!$B$2:$B$4), _xlfn.XLOOKUP(AC226,'Kriterie-verdier'!$A$2:$A$4,'Kriterie-verdier'!$B$2:$B$4), _xlfn.XLOOKUP(AD226,'Kriterie-verdier'!$A$2:$A$4,'Kriterie-verdier'!$B$2:$B$4)),"")</f>
        <v/>
      </c>
      <c r="AI226" t="str">
        <f>IFERROR(_xlfn.XLOOKUP(AE226,'Kriterie-verdier'!$A$2:$A$4,'Kriterie-verdier'!$B$2:$B$4),"")</f>
        <v/>
      </c>
      <c r="AK226" s="23" t="b">
        <v>0</v>
      </c>
    </row>
    <row r="227" spans="1:37" x14ac:dyDescent="0.2">
      <c r="A227" s="29" t="s">
        <v>653</v>
      </c>
      <c r="B227">
        <v>222</v>
      </c>
      <c r="C227" s="23" t="b">
        <v>0</v>
      </c>
      <c r="D227" s="23" t="b">
        <v>0</v>
      </c>
      <c r="E227" s="23" t="b">
        <v>1</v>
      </c>
      <c r="F227" s="12"/>
      <c r="G227" s="12"/>
      <c r="M227">
        <v>2025</v>
      </c>
      <c r="P227" s="10" t="s">
        <v>54</v>
      </c>
      <c r="S227" s="10"/>
      <c r="T227" s="10"/>
      <c r="U227">
        <f>_xlfn.XLOOKUP(S227,'Lavterskel-verdier'!$A$2:$A$4,'Lavterskel-verdier'!$B$2:$B$4,0)</f>
        <v>0</v>
      </c>
      <c r="V227">
        <f>_xlfn.XLOOKUP(T227,'Lavterskel-verdier'!$A$2:$A$4,'Lavterskel-verdier'!$B$2:$B$4,0)</f>
        <v>0</v>
      </c>
      <c r="W227" t="str">
        <f>IFERROR(AVERAGEIF(U227:V227,"&lt;&gt;0"), "")</f>
        <v/>
      </c>
      <c r="X227" s="13"/>
      <c r="Y227" s="13"/>
      <c r="Z227" s="22"/>
      <c r="AE227" s="39"/>
      <c r="AF227">
        <f>_xlfn.XLOOKUP(AH227,'Kriterie-verdier'!$D$2:$D$4,'Kriterie-verdier'!$A$2:$A$4,0,1,1)</f>
        <v>0</v>
      </c>
      <c r="AG227">
        <f>_xlfn.XLOOKUP(AI227,'Kriterie-verdier'!$D$2:$D$4,'Kriterie-verdier'!$A$2:$A$4,0,1,1)</f>
        <v>0</v>
      </c>
      <c r="AH227" t="str">
        <f>IFERROR(AVERAGE(_xlfn.XLOOKUP(AA227,'Kriterie-verdier'!$A$2:$A$4,'Kriterie-verdier'!$B$2:$B$4), _xlfn.XLOOKUP(AB227,'Kriterie-verdier'!$A$2:$A$4,'Kriterie-verdier'!$B$2:$B$4), _xlfn.XLOOKUP(AC227,'Kriterie-verdier'!$A$2:$A$4,'Kriterie-verdier'!$B$2:$B$4), _xlfn.XLOOKUP(AD227,'Kriterie-verdier'!$A$2:$A$4,'Kriterie-verdier'!$B$2:$B$4)),"")</f>
        <v/>
      </c>
      <c r="AI227" t="str">
        <f>IFERROR(_xlfn.XLOOKUP(AE227,'Kriterie-verdier'!$A$2:$A$4,'Kriterie-verdier'!$B$2:$B$4),"")</f>
        <v/>
      </c>
      <c r="AK227" s="23" t="b">
        <v>0</v>
      </c>
    </row>
    <row r="228" spans="1:37" x14ac:dyDescent="0.2">
      <c r="A228" s="29" t="s">
        <v>654</v>
      </c>
      <c r="B228">
        <v>223</v>
      </c>
      <c r="C228" s="23" t="b">
        <v>0</v>
      </c>
      <c r="D228" s="23" t="b">
        <v>0</v>
      </c>
      <c r="E228" s="23" t="b">
        <v>0</v>
      </c>
      <c r="F228" s="12"/>
      <c r="G228" s="12"/>
      <c r="M228">
        <v>2025</v>
      </c>
      <c r="P228" s="10" t="s">
        <v>54</v>
      </c>
      <c r="S228" s="10"/>
      <c r="T228" s="10"/>
      <c r="U228">
        <f>_xlfn.XLOOKUP(S228,'Lavterskel-verdier'!$A$2:$A$4,'Lavterskel-verdier'!$B$2:$B$4,0)</f>
        <v>0</v>
      </c>
      <c r="V228">
        <f>_xlfn.XLOOKUP(T228,'Lavterskel-verdier'!$A$2:$A$4,'Lavterskel-verdier'!$B$2:$B$4,0)</f>
        <v>0</v>
      </c>
      <c r="W228" t="str">
        <f>IFERROR(AVERAGEIF(U228:V228,"&lt;&gt;0"), "")</f>
        <v/>
      </c>
      <c r="X228" s="13"/>
      <c r="Y228" s="13"/>
      <c r="Z228" s="22"/>
      <c r="AE228" s="39"/>
      <c r="AF228">
        <f>_xlfn.XLOOKUP(AH228,'Kriterie-verdier'!$D$2:$D$4,'Kriterie-verdier'!$A$2:$A$4,0,1,1)</f>
        <v>0</v>
      </c>
      <c r="AG228">
        <f>_xlfn.XLOOKUP(AI228,'Kriterie-verdier'!$D$2:$D$4,'Kriterie-verdier'!$A$2:$A$4,0,1,1)</f>
        <v>0</v>
      </c>
      <c r="AH228" t="str">
        <f>IFERROR(AVERAGE(_xlfn.XLOOKUP(AA228,'Kriterie-verdier'!$A$2:$A$4,'Kriterie-verdier'!$B$2:$B$4), _xlfn.XLOOKUP(AB228,'Kriterie-verdier'!$A$2:$A$4,'Kriterie-verdier'!$B$2:$B$4), _xlfn.XLOOKUP(AC228,'Kriterie-verdier'!$A$2:$A$4,'Kriterie-verdier'!$B$2:$B$4), _xlfn.XLOOKUP(AD228,'Kriterie-verdier'!$A$2:$A$4,'Kriterie-verdier'!$B$2:$B$4)),"")</f>
        <v/>
      </c>
      <c r="AI228" t="str">
        <f>IFERROR(_xlfn.XLOOKUP(AE228,'Kriterie-verdier'!$A$2:$A$4,'Kriterie-verdier'!$B$2:$B$4),"")</f>
        <v/>
      </c>
      <c r="AK228" s="23" t="b">
        <v>0</v>
      </c>
    </row>
    <row r="229" spans="1:37" x14ac:dyDescent="0.2">
      <c r="A229" s="29" t="s">
        <v>655</v>
      </c>
      <c r="B229">
        <v>224</v>
      </c>
      <c r="C229" s="23" t="b">
        <v>0</v>
      </c>
      <c r="D229" s="23" t="b">
        <v>0</v>
      </c>
      <c r="E229" s="23" t="b">
        <v>1</v>
      </c>
      <c r="F229" s="12"/>
      <c r="G229" s="12"/>
      <c r="M229">
        <v>2025</v>
      </c>
      <c r="P229" s="10" t="s">
        <v>54</v>
      </c>
      <c r="S229" s="10"/>
      <c r="T229" s="10"/>
      <c r="U229">
        <f>_xlfn.XLOOKUP(S229,'Lavterskel-verdier'!$A$2:$A$4,'Lavterskel-verdier'!$B$2:$B$4,0)</f>
        <v>0</v>
      </c>
      <c r="V229">
        <f>_xlfn.XLOOKUP(T229,'Lavterskel-verdier'!$A$2:$A$4,'Lavterskel-verdier'!$B$2:$B$4,0)</f>
        <v>0</v>
      </c>
      <c r="W229" t="str">
        <f>IFERROR(AVERAGEIF(U229:V229,"&lt;&gt;0"), "")</f>
        <v/>
      </c>
      <c r="X229" s="13"/>
      <c r="Y229" s="13"/>
      <c r="Z229" s="22"/>
      <c r="AE229" s="39"/>
      <c r="AF229">
        <f>_xlfn.XLOOKUP(AH229,'Kriterie-verdier'!$D$2:$D$4,'Kriterie-verdier'!$A$2:$A$4,0,1,1)</f>
        <v>0</v>
      </c>
      <c r="AG229">
        <f>_xlfn.XLOOKUP(AI229,'Kriterie-verdier'!$D$2:$D$4,'Kriterie-verdier'!$A$2:$A$4,0,1,1)</f>
        <v>0</v>
      </c>
      <c r="AH229" t="str">
        <f>IFERROR(AVERAGE(_xlfn.XLOOKUP(AA229,'Kriterie-verdier'!$A$2:$A$4,'Kriterie-verdier'!$B$2:$B$4), _xlfn.XLOOKUP(AB229,'Kriterie-verdier'!$A$2:$A$4,'Kriterie-verdier'!$B$2:$B$4), _xlfn.XLOOKUP(AC229,'Kriterie-verdier'!$A$2:$A$4,'Kriterie-verdier'!$B$2:$B$4), _xlfn.XLOOKUP(AD229,'Kriterie-verdier'!$A$2:$A$4,'Kriterie-verdier'!$B$2:$B$4)),"")</f>
        <v/>
      </c>
      <c r="AI229" t="str">
        <f>IFERROR(_xlfn.XLOOKUP(AE229,'Kriterie-verdier'!$A$2:$A$4,'Kriterie-verdier'!$B$2:$B$4),"")</f>
        <v/>
      </c>
      <c r="AK229" s="23" t="b">
        <v>0</v>
      </c>
    </row>
    <row r="230" spans="1:37" x14ac:dyDescent="0.2">
      <c r="A230" s="29" t="s">
        <v>656</v>
      </c>
      <c r="B230">
        <v>225</v>
      </c>
      <c r="C230" s="23" t="b">
        <v>0</v>
      </c>
      <c r="D230" s="23" t="b">
        <v>0</v>
      </c>
      <c r="E230" s="23" t="b">
        <v>1</v>
      </c>
      <c r="F230" s="12"/>
      <c r="G230" s="12"/>
      <c r="M230">
        <v>2025</v>
      </c>
      <c r="P230" s="10" t="s">
        <v>54</v>
      </c>
      <c r="S230" s="10"/>
      <c r="T230" s="10"/>
      <c r="U230">
        <f>_xlfn.XLOOKUP(S230,'Lavterskel-verdier'!$A$2:$A$4,'Lavterskel-verdier'!$B$2:$B$4,0)</f>
        <v>0</v>
      </c>
      <c r="V230">
        <f>_xlfn.XLOOKUP(T230,'Lavterskel-verdier'!$A$2:$A$4,'Lavterskel-verdier'!$B$2:$B$4,0)</f>
        <v>0</v>
      </c>
      <c r="W230" t="str">
        <f>IFERROR(AVERAGEIF(U230:V230,"&lt;&gt;0"), "")</f>
        <v/>
      </c>
      <c r="X230" s="13"/>
      <c r="Y230" s="13"/>
      <c r="Z230" s="22"/>
      <c r="AE230" s="39"/>
      <c r="AF230">
        <f>_xlfn.XLOOKUP(AH230,'Kriterie-verdier'!$D$2:$D$4,'Kriterie-verdier'!$A$2:$A$4,0,1,1)</f>
        <v>0</v>
      </c>
      <c r="AG230">
        <f>_xlfn.XLOOKUP(AI230,'Kriterie-verdier'!$D$2:$D$4,'Kriterie-verdier'!$A$2:$A$4,0,1,1)</f>
        <v>0</v>
      </c>
      <c r="AH230" t="str">
        <f>IFERROR(AVERAGE(_xlfn.XLOOKUP(AA230,'Kriterie-verdier'!$A$2:$A$4,'Kriterie-verdier'!$B$2:$B$4), _xlfn.XLOOKUP(AB230,'Kriterie-verdier'!$A$2:$A$4,'Kriterie-verdier'!$B$2:$B$4), _xlfn.XLOOKUP(AC230,'Kriterie-verdier'!$A$2:$A$4,'Kriterie-verdier'!$B$2:$B$4), _xlfn.XLOOKUP(AD230,'Kriterie-verdier'!$A$2:$A$4,'Kriterie-verdier'!$B$2:$B$4)),"")</f>
        <v/>
      </c>
      <c r="AI230" t="str">
        <f>IFERROR(_xlfn.XLOOKUP(AE230,'Kriterie-verdier'!$A$2:$A$4,'Kriterie-verdier'!$B$2:$B$4),"")</f>
        <v/>
      </c>
      <c r="AK230" s="23" t="b">
        <v>0</v>
      </c>
    </row>
    <row r="231" spans="1:37" x14ac:dyDescent="0.2">
      <c r="A231" s="29" t="s">
        <v>657</v>
      </c>
      <c r="B231">
        <v>226</v>
      </c>
      <c r="C231" s="23" t="b">
        <v>0</v>
      </c>
      <c r="D231" s="23" t="b">
        <v>0</v>
      </c>
      <c r="E231" s="23" t="b">
        <v>1</v>
      </c>
      <c r="F231" s="12"/>
      <c r="G231" s="12"/>
      <c r="M231">
        <v>2025</v>
      </c>
      <c r="P231" s="10" t="s">
        <v>54</v>
      </c>
      <c r="S231" s="10"/>
      <c r="T231" s="10"/>
      <c r="U231">
        <f>_xlfn.XLOOKUP(S231,'Lavterskel-verdier'!$A$2:$A$4,'Lavterskel-verdier'!$B$2:$B$4,0)</f>
        <v>0</v>
      </c>
      <c r="V231">
        <f>_xlfn.XLOOKUP(T231,'Lavterskel-verdier'!$A$2:$A$4,'Lavterskel-verdier'!$B$2:$B$4,0)</f>
        <v>0</v>
      </c>
      <c r="W231" t="str">
        <f>IFERROR(AVERAGEIF(U231:V231,"&lt;&gt;0"), "")</f>
        <v/>
      </c>
      <c r="X231" s="13"/>
      <c r="Y231" s="13"/>
      <c r="Z231" s="22"/>
      <c r="AE231" s="39"/>
      <c r="AF231">
        <f>_xlfn.XLOOKUP(AH231,'Kriterie-verdier'!$D$2:$D$4,'Kriterie-verdier'!$A$2:$A$4,0,1,1)</f>
        <v>0</v>
      </c>
      <c r="AG231">
        <f>_xlfn.XLOOKUP(AI231,'Kriterie-verdier'!$D$2:$D$4,'Kriterie-verdier'!$A$2:$A$4,0,1,1)</f>
        <v>0</v>
      </c>
      <c r="AH231" t="str">
        <f>IFERROR(AVERAGE(_xlfn.XLOOKUP(AA231,'Kriterie-verdier'!$A$2:$A$4,'Kriterie-verdier'!$B$2:$B$4), _xlfn.XLOOKUP(AB231,'Kriterie-verdier'!$A$2:$A$4,'Kriterie-verdier'!$B$2:$B$4), _xlfn.XLOOKUP(AC231,'Kriterie-verdier'!$A$2:$A$4,'Kriterie-verdier'!$B$2:$B$4), _xlfn.XLOOKUP(AD231,'Kriterie-verdier'!$A$2:$A$4,'Kriterie-verdier'!$B$2:$B$4)),"")</f>
        <v/>
      </c>
      <c r="AI231" t="str">
        <f>IFERROR(_xlfn.XLOOKUP(AE231,'Kriterie-verdier'!$A$2:$A$4,'Kriterie-verdier'!$B$2:$B$4),"")</f>
        <v/>
      </c>
      <c r="AK231" s="23" t="b">
        <v>0</v>
      </c>
    </row>
    <row r="232" spans="1:37" x14ac:dyDescent="0.2">
      <c r="A232" s="29" t="s">
        <v>658</v>
      </c>
      <c r="B232">
        <v>227</v>
      </c>
      <c r="C232" s="23" t="b">
        <v>0</v>
      </c>
      <c r="D232" s="23" t="b">
        <v>0</v>
      </c>
      <c r="E232" s="23" t="b">
        <v>0</v>
      </c>
      <c r="F232" s="12"/>
      <c r="G232" s="12"/>
      <c r="M232">
        <v>2025</v>
      </c>
      <c r="P232" s="10" t="s">
        <v>54</v>
      </c>
      <c r="S232" s="10"/>
      <c r="T232" s="10"/>
      <c r="U232">
        <f>_xlfn.XLOOKUP(S232,'Lavterskel-verdier'!$A$2:$A$4,'Lavterskel-verdier'!$B$2:$B$4,0)</f>
        <v>0</v>
      </c>
      <c r="V232">
        <f>_xlfn.XLOOKUP(T232,'Lavterskel-verdier'!$A$2:$A$4,'Lavterskel-verdier'!$B$2:$B$4,0)</f>
        <v>0</v>
      </c>
      <c r="W232" t="str">
        <f>IFERROR(AVERAGEIF(U232:V232,"&lt;&gt;0"), "")</f>
        <v/>
      </c>
      <c r="X232" s="13"/>
      <c r="Y232" s="13"/>
      <c r="Z232" s="22"/>
      <c r="AE232" s="39"/>
      <c r="AF232">
        <f>_xlfn.XLOOKUP(AH232,'Kriterie-verdier'!$D$2:$D$4,'Kriterie-verdier'!$A$2:$A$4,0,1,1)</f>
        <v>0</v>
      </c>
      <c r="AG232">
        <f>_xlfn.XLOOKUP(AI232,'Kriterie-verdier'!$D$2:$D$4,'Kriterie-verdier'!$A$2:$A$4,0,1,1)</f>
        <v>0</v>
      </c>
      <c r="AH232" t="str">
        <f>IFERROR(AVERAGE(_xlfn.XLOOKUP(AA232,'Kriterie-verdier'!$A$2:$A$4,'Kriterie-verdier'!$B$2:$B$4), _xlfn.XLOOKUP(AB232,'Kriterie-verdier'!$A$2:$A$4,'Kriterie-verdier'!$B$2:$B$4), _xlfn.XLOOKUP(AC232,'Kriterie-verdier'!$A$2:$A$4,'Kriterie-verdier'!$B$2:$B$4), _xlfn.XLOOKUP(AD232,'Kriterie-verdier'!$A$2:$A$4,'Kriterie-verdier'!$B$2:$B$4)),"")</f>
        <v/>
      </c>
      <c r="AI232" t="str">
        <f>IFERROR(_xlfn.XLOOKUP(AE232,'Kriterie-verdier'!$A$2:$A$4,'Kriterie-verdier'!$B$2:$B$4),"")</f>
        <v/>
      </c>
      <c r="AK232" s="23" t="b">
        <v>0</v>
      </c>
    </row>
    <row r="233" spans="1:37" x14ac:dyDescent="0.2">
      <c r="A233" s="29" t="s">
        <v>659</v>
      </c>
      <c r="B233">
        <v>228</v>
      </c>
      <c r="C233" s="23" t="b">
        <v>0</v>
      </c>
      <c r="D233" s="23" t="b">
        <v>0</v>
      </c>
      <c r="E233" s="23" t="b">
        <v>0</v>
      </c>
      <c r="F233" s="12"/>
      <c r="G233" s="12"/>
      <c r="M233">
        <v>2025</v>
      </c>
      <c r="P233" s="10" t="s">
        <v>54</v>
      </c>
      <c r="S233" s="10"/>
      <c r="T233" s="10"/>
      <c r="U233">
        <f>_xlfn.XLOOKUP(S233,'Lavterskel-verdier'!$A$2:$A$4,'Lavterskel-verdier'!$B$2:$B$4,0)</f>
        <v>0</v>
      </c>
      <c r="V233">
        <f>_xlfn.XLOOKUP(T233,'Lavterskel-verdier'!$A$2:$A$4,'Lavterskel-verdier'!$B$2:$B$4,0)</f>
        <v>0</v>
      </c>
      <c r="W233" t="str">
        <f>IFERROR(AVERAGEIF(U233:V233,"&lt;&gt;0"), "")</f>
        <v/>
      </c>
      <c r="X233" s="13"/>
      <c r="Y233" s="13"/>
      <c r="Z233" s="22"/>
      <c r="AE233" s="39"/>
      <c r="AF233">
        <f>_xlfn.XLOOKUP(AH233,'Kriterie-verdier'!$D$2:$D$4,'Kriterie-verdier'!$A$2:$A$4,0,1,1)</f>
        <v>0</v>
      </c>
      <c r="AG233">
        <f>_xlfn.XLOOKUP(AI233,'Kriterie-verdier'!$D$2:$D$4,'Kriterie-verdier'!$A$2:$A$4,0,1,1)</f>
        <v>0</v>
      </c>
      <c r="AH233" t="str">
        <f>IFERROR(AVERAGE(_xlfn.XLOOKUP(AA233,'Kriterie-verdier'!$A$2:$A$4,'Kriterie-verdier'!$B$2:$B$4), _xlfn.XLOOKUP(AB233,'Kriterie-verdier'!$A$2:$A$4,'Kriterie-verdier'!$B$2:$B$4), _xlfn.XLOOKUP(AC233,'Kriterie-verdier'!$A$2:$A$4,'Kriterie-verdier'!$B$2:$B$4), _xlfn.XLOOKUP(AD233,'Kriterie-verdier'!$A$2:$A$4,'Kriterie-verdier'!$B$2:$B$4)),"")</f>
        <v/>
      </c>
      <c r="AI233" t="str">
        <f>IFERROR(_xlfn.XLOOKUP(AE233,'Kriterie-verdier'!$A$2:$A$4,'Kriterie-verdier'!$B$2:$B$4),"")</f>
        <v/>
      </c>
      <c r="AK233" s="23" t="b">
        <v>0</v>
      </c>
    </row>
    <row r="234" spans="1:37" x14ac:dyDescent="0.2">
      <c r="A234" s="29" t="s">
        <v>660</v>
      </c>
      <c r="B234">
        <v>229</v>
      </c>
      <c r="C234" s="23" t="b">
        <v>0</v>
      </c>
      <c r="D234" s="23" t="b">
        <v>0</v>
      </c>
      <c r="E234" s="23" t="b">
        <v>1</v>
      </c>
      <c r="F234" s="12"/>
      <c r="G234" s="12"/>
      <c r="M234">
        <v>2025</v>
      </c>
      <c r="P234" s="10" t="s">
        <v>54</v>
      </c>
      <c r="S234" s="10"/>
      <c r="T234" s="10"/>
      <c r="U234">
        <f>_xlfn.XLOOKUP(S234,'Lavterskel-verdier'!$A$2:$A$4,'Lavterskel-verdier'!$B$2:$B$4,0)</f>
        <v>0</v>
      </c>
      <c r="V234">
        <f>_xlfn.XLOOKUP(T234,'Lavterskel-verdier'!$A$2:$A$4,'Lavterskel-verdier'!$B$2:$B$4,0)</f>
        <v>0</v>
      </c>
      <c r="W234" t="str">
        <f>IFERROR(AVERAGEIF(U234:V234,"&lt;&gt;0"), "")</f>
        <v/>
      </c>
      <c r="X234" s="13"/>
      <c r="Y234" s="13"/>
      <c r="Z234" s="22"/>
      <c r="AE234" s="39"/>
      <c r="AF234">
        <f>_xlfn.XLOOKUP(AH234,'Kriterie-verdier'!$D$2:$D$4,'Kriterie-verdier'!$A$2:$A$4,0,1,1)</f>
        <v>0</v>
      </c>
      <c r="AG234">
        <f>_xlfn.XLOOKUP(AI234,'Kriterie-verdier'!$D$2:$D$4,'Kriterie-verdier'!$A$2:$A$4,0,1,1)</f>
        <v>0</v>
      </c>
      <c r="AH234" t="str">
        <f>IFERROR(AVERAGE(_xlfn.XLOOKUP(AA234,'Kriterie-verdier'!$A$2:$A$4,'Kriterie-verdier'!$B$2:$B$4), _xlfn.XLOOKUP(AB234,'Kriterie-verdier'!$A$2:$A$4,'Kriterie-verdier'!$B$2:$B$4), _xlfn.XLOOKUP(AC234,'Kriterie-verdier'!$A$2:$A$4,'Kriterie-verdier'!$B$2:$B$4), _xlfn.XLOOKUP(AD234,'Kriterie-verdier'!$A$2:$A$4,'Kriterie-verdier'!$B$2:$B$4)),"")</f>
        <v/>
      </c>
      <c r="AI234" t="str">
        <f>IFERROR(_xlfn.XLOOKUP(AE234,'Kriterie-verdier'!$A$2:$A$4,'Kriterie-verdier'!$B$2:$B$4),"")</f>
        <v/>
      </c>
      <c r="AK234" s="23" t="b">
        <v>0</v>
      </c>
    </row>
    <row r="235" spans="1:37" x14ac:dyDescent="0.2">
      <c r="A235" s="29" t="s">
        <v>661</v>
      </c>
      <c r="B235">
        <v>230</v>
      </c>
      <c r="C235" s="23" t="b">
        <v>0</v>
      </c>
      <c r="D235" s="23" t="b">
        <v>0</v>
      </c>
      <c r="E235" s="23" t="b">
        <v>0</v>
      </c>
      <c r="F235" s="12"/>
      <c r="G235" s="12"/>
      <c r="M235">
        <v>2025</v>
      </c>
      <c r="P235" s="10" t="s">
        <v>54</v>
      </c>
      <c r="S235" s="10"/>
      <c r="T235" s="10"/>
      <c r="U235">
        <f>_xlfn.XLOOKUP(S235,'Lavterskel-verdier'!$A$2:$A$4,'Lavterskel-verdier'!$B$2:$B$4,0)</f>
        <v>0</v>
      </c>
      <c r="V235">
        <f>_xlfn.XLOOKUP(T235,'Lavterskel-verdier'!$A$2:$A$4,'Lavterskel-verdier'!$B$2:$B$4,0)</f>
        <v>0</v>
      </c>
      <c r="W235" t="str">
        <f>IFERROR(AVERAGEIF(U235:V235,"&lt;&gt;0"), "")</f>
        <v/>
      </c>
      <c r="X235" s="13"/>
      <c r="Y235" s="13"/>
      <c r="Z235" s="22"/>
      <c r="AE235" s="39"/>
      <c r="AF235">
        <f>_xlfn.XLOOKUP(AH235,'Kriterie-verdier'!$D$2:$D$4,'Kriterie-verdier'!$A$2:$A$4,0,1,1)</f>
        <v>0</v>
      </c>
      <c r="AG235">
        <f>_xlfn.XLOOKUP(AI235,'Kriterie-verdier'!$D$2:$D$4,'Kriterie-verdier'!$A$2:$A$4,0,1,1)</f>
        <v>0</v>
      </c>
      <c r="AH235" t="str">
        <f>IFERROR(AVERAGE(_xlfn.XLOOKUP(AA235,'Kriterie-verdier'!$A$2:$A$4,'Kriterie-verdier'!$B$2:$B$4), _xlfn.XLOOKUP(AB235,'Kriterie-verdier'!$A$2:$A$4,'Kriterie-verdier'!$B$2:$B$4), _xlfn.XLOOKUP(AC235,'Kriterie-verdier'!$A$2:$A$4,'Kriterie-verdier'!$B$2:$B$4), _xlfn.XLOOKUP(AD235,'Kriterie-verdier'!$A$2:$A$4,'Kriterie-verdier'!$B$2:$B$4)),"")</f>
        <v/>
      </c>
      <c r="AI235" t="str">
        <f>IFERROR(_xlfn.XLOOKUP(AE235,'Kriterie-verdier'!$A$2:$A$4,'Kriterie-verdier'!$B$2:$B$4),"")</f>
        <v/>
      </c>
      <c r="AK235" s="23" t="b">
        <v>0</v>
      </c>
    </row>
    <row r="236" spans="1:37" ht="48" x14ac:dyDescent="0.2">
      <c r="A236" s="29" t="s">
        <v>662</v>
      </c>
      <c r="B236">
        <v>231</v>
      </c>
      <c r="C236" s="23" t="b">
        <v>0</v>
      </c>
      <c r="D236" s="23" t="b">
        <v>0</v>
      </c>
      <c r="E236" s="23" t="b">
        <v>0</v>
      </c>
      <c r="F236" s="12"/>
      <c r="G236" s="12"/>
      <c r="M236">
        <v>2025</v>
      </c>
      <c r="P236" s="10" t="s">
        <v>54</v>
      </c>
      <c r="S236" s="10"/>
      <c r="T236" s="10"/>
      <c r="U236">
        <f>_xlfn.XLOOKUP(S236,'Lavterskel-verdier'!$A$2:$A$4,'Lavterskel-verdier'!$B$2:$B$4,0)</f>
        <v>0</v>
      </c>
      <c r="V236">
        <f>_xlfn.XLOOKUP(T236,'Lavterskel-verdier'!$A$2:$A$4,'Lavterskel-verdier'!$B$2:$B$4,0)</f>
        <v>0</v>
      </c>
      <c r="W236" t="str">
        <f>IFERROR(AVERAGEIF(U236:V236,"&lt;&gt;0"), "")</f>
        <v/>
      </c>
      <c r="X236" s="13"/>
      <c r="Y236" s="13"/>
      <c r="Z236" s="22"/>
      <c r="AE236" s="39"/>
      <c r="AF236">
        <f>_xlfn.XLOOKUP(AH236,'Kriterie-verdier'!$D$2:$D$4,'Kriterie-verdier'!$A$2:$A$4,0,1,1)</f>
        <v>0</v>
      </c>
      <c r="AG236">
        <f>_xlfn.XLOOKUP(AI236,'Kriterie-verdier'!$D$2:$D$4,'Kriterie-verdier'!$A$2:$A$4,0,1,1)</f>
        <v>0</v>
      </c>
      <c r="AH236" t="str">
        <f>IFERROR(AVERAGE(_xlfn.XLOOKUP(AA236,'Kriterie-verdier'!$A$2:$A$4,'Kriterie-verdier'!$B$2:$B$4), _xlfn.XLOOKUP(AB236,'Kriterie-verdier'!$A$2:$A$4,'Kriterie-verdier'!$B$2:$B$4), _xlfn.XLOOKUP(AC236,'Kriterie-verdier'!$A$2:$A$4,'Kriterie-verdier'!$B$2:$B$4), _xlfn.XLOOKUP(AD236,'Kriterie-verdier'!$A$2:$A$4,'Kriterie-verdier'!$B$2:$B$4)),"")</f>
        <v/>
      </c>
      <c r="AI236" t="str">
        <f>IFERROR(_xlfn.XLOOKUP(AE236,'Kriterie-verdier'!$A$2:$A$4,'Kriterie-verdier'!$B$2:$B$4),"")</f>
        <v/>
      </c>
      <c r="AK236" s="23" t="b">
        <v>0</v>
      </c>
    </row>
    <row r="237" spans="1:37" x14ac:dyDescent="0.2">
      <c r="A237" s="29" t="s">
        <v>663</v>
      </c>
      <c r="B237">
        <v>232</v>
      </c>
      <c r="C237" s="23" t="b">
        <v>0</v>
      </c>
      <c r="D237" s="23" t="b">
        <v>0</v>
      </c>
      <c r="E237" s="23" t="b">
        <v>0</v>
      </c>
      <c r="F237" s="12"/>
      <c r="G237" s="12"/>
      <c r="M237">
        <v>2025</v>
      </c>
      <c r="P237" s="10" t="s">
        <v>54</v>
      </c>
      <c r="S237" s="10"/>
      <c r="T237" s="10"/>
      <c r="U237">
        <f>_xlfn.XLOOKUP(S237,'Lavterskel-verdier'!$A$2:$A$4,'Lavterskel-verdier'!$B$2:$B$4,0)</f>
        <v>0</v>
      </c>
      <c r="V237">
        <f>_xlfn.XLOOKUP(T237,'Lavterskel-verdier'!$A$2:$A$4,'Lavterskel-verdier'!$B$2:$B$4,0)</f>
        <v>0</v>
      </c>
      <c r="W237" t="str">
        <f>IFERROR(AVERAGEIF(U237:V237,"&lt;&gt;0"), "")</f>
        <v/>
      </c>
      <c r="X237" s="13"/>
      <c r="Y237" s="13"/>
      <c r="Z237" s="22"/>
      <c r="AE237" s="39"/>
      <c r="AF237">
        <f>_xlfn.XLOOKUP(AH237,'Kriterie-verdier'!$D$2:$D$4,'Kriterie-verdier'!$A$2:$A$4,0,1,1)</f>
        <v>0</v>
      </c>
      <c r="AG237">
        <f>_xlfn.XLOOKUP(AI237,'Kriterie-verdier'!$D$2:$D$4,'Kriterie-verdier'!$A$2:$A$4,0,1,1)</f>
        <v>0</v>
      </c>
      <c r="AH237" t="str">
        <f>IFERROR(AVERAGE(_xlfn.XLOOKUP(AA237,'Kriterie-verdier'!$A$2:$A$4,'Kriterie-verdier'!$B$2:$B$4), _xlfn.XLOOKUP(AB237,'Kriterie-verdier'!$A$2:$A$4,'Kriterie-verdier'!$B$2:$B$4), _xlfn.XLOOKUP(AC237,'Kriterie-verdier'!$A$2:$A$4,'Kriterie-verdier'!$B$2:$B$4), _xlfn.XLOOKUP(AD237,'Kriterie-verdier'!$A$2:$A$4,'Kriterie-verdier'!$B$2:$B$4)),"")</f>
        <v/>
      </c>
      <c r="AI237" t="str">
        <f>IFERROR(_xlfn.XLOOKUP(AE237,'Kriterie-verdier'!$A$2:$A$4,'Kriterie-verdier'!$B$2:$B$4),"")</f>
        <v/>
      </c>
      <c r="AK237" s="23" t="b">
        <v>0</v>
      </c>
    </row>
    <row r="238" spans="1:37" x14ac:dyDescent="0.2">
      <c r="A238" s="29" t="s">
        <v>664</v>
      </c>
      <c r="B238">
        <v>233</v>
      </c>
      <c r="C238" s="23" t="b">
        <v>0</v>
      </c>
      <c r="D238" s="23" t="b">
        <v>0</v>
      </c>
      <c r="E238" s="23" t="b">
        <v>0</v>
      </c>
      <c r="F238" s="12"/>
      <c r="G238" s="12"/>
      <c r="M238">
        <v>2025</v>
      </c>
      <c r="P238" s="10" t="s">
        <v>54</v>
      </c>
      <c r="S238" s="10"/>
      <c r="T238" s="10"/>
      <c r="U238">
        <f>_xlfn.XLOOKUP(S238,'Lavterskel-verdier'!$A$2:$A$4,'Lavterskel-verdier'!$B$2:$B$4,0)</f>
        <v>0</v>
      </c>
      <c r="V238">
        <f>_xlfn.XLOOKUP(T238,'Lavterskel-verdier'!$A$2:$A$4,'Lavterskel-verdier'!$B$2:$B$4,0)</f>
        <v>0</v>
      </c>
      <c r="W238" t="str">
        <f>IFERROR(AVERAGEIF(U238:V238,"&lt;&gt;0"), "")</f>
        <v/>
      </c>
      <c r="X238" s="13"/>
      <c r="Y238" s="13"/>
      <c r="Z238" s="22"/>
      <c r="AE238" s="39"/>
      <c r="AF238">
        <f>_xlfn.XLOOKUP(AH238,'Kriterie-verdier'!$D$2:$D$4,'Kriterie-verdier'!$A$2:$A$4,0,1,1)</f>
        <v>0</v>
      </c>
      <c r="AG238">
        <f>_xlfn.XLOOKUP(AI238,'Kriterie-verdier'!$D$2:$D$4,'Kriterie-verdier'!$A$2:$A$4,0,1,1)</f>
        <v>0</v>
      </c>
      <c r="AH238" t="str">
        <f>IFERROR(AVERAGE(_xlfn.XLOOKUP(AA238,'Kriterie-verdier'!$A$2:$A$4,'Kriterie-verdier'!$B$2:$B$4), _xlfn.XLOOKUP(AB238,'Kriterie-verdier'!$A$2:$A$4,'Kriterie-verdier'!$B$2:$B$4), _xlfn.XLOOKUP(AC238,'Kriterie-verdier'!$A$2:$A$4,'Kriterie-verdier'!$B$2:$B$4), _xlfn.XLOOKUP(AD238,'Kriterie-verdier'!$A$2:$A$4,'Kriterie-verdier'!$B$2:$B$4)),"")</f>
        <v/>
      </c>
      <c r="AI238" t="str">
        <f>IFERROR(_xlfn.XLOOKUP(AE238,'Kriterie-verdier'!$A$2:$A$4,'Kriterie-verdier'!$B$2:$B$4),"")</f>
        <v/>
      </c>
      <c r="AK238" s="23" t="b">
        <v>0</v>
      </c>
    </row>
    <row r="239" spans="1:37" x14ac:dyDescent="0.2">
      <c r="A239" s="29" t="s">
        <v>670</v>
      </c>
      <c r="B239">
        <v>235</v>
      </c>
      <c r="C239" s="23" t="b">
        <v>0</v>
      </c>
      <c r="D239" s="23" t="b">
        <v>0</v>
      </c>
      <c r="E239" s="23" t="b">
        <v>0</v>
      </c>
      <c r="F239" s="12"/>
      <c r="G239" s="12"/>
      <c r="M239">
        <v>2025</v>
      </c>
      <c r="P239" s="10" t="s">
        <v>54</v>
      </c>
      <c r="S239" s="10"/>
      <c r="T239" s="10"/>
      <c r="U239">
        <f>_xlfn.XLOOKUP(S239,'Lavterskel-verdier'!$A$2:$A$4,'Lavterskel-verdier'!$B$2:$B$4,0)</f>
        <v>0</v>
      </c>
      <c r="V239">
        <f>_xlfn.XLOOKUP(T239,'Lavterskel-verdier'!$A$2:$A$4,'Lavterskel-verdier'!$B$2:$B$4,0)</f>
        <v>0</v>
      </c>
      <c r="W239" t="str">
        <f>IFERROR(AVERAGEIF(U239:V239,"&lt;&gt;0"), "")</f>
        <v/>
      </c>
      <c r="X239" s="13"/>
      <c r="Y239" s="13"/>
      <c r="Z239" s="22"/>
      <c r="AE239" s="39"/>
      <c r="AF239">
        <f>_xlfn.XLOOKUP(AH239,'Kriterie-verdier'!$D$2:$D$4,'Kriterie-verdier'!$A$2:$A$4,0,1,1)</f>
        <v>0</v>
      </c>
      <c r="AG239">
        <f>_xlfn.XLOOKUP(AI239,'Kriterie-verdier'!$D$2:$D$4,'Kriterie-verdier'!$A$2:$A$4,0,1,1)</f>
        <v>0</v>
      </c>
      <c r="AH239" t="str">
        <f>IFERROR(AVERAGE(_xlfn.XLOOKUP(AA239,'Kriterie-verdier'!$A$2:$A$4,'Kriterie-verdier'!$B$2:$B$4), _xlfn.XLOOKUP(AB239,'Kriterie-verdier'!$A$2:$A$4,'Kriterie-verdier'!$B$2:$B$4), _xlfn.XLOOKUP(AC239,'Kriterie-verdier'!$A$2:$A$4,'Kriterie-verdier'!$B$2:$B$4), _xlfn.XLOOKUP(AD239,'Kriterie-verdier'!$A$2:$A$4,'Kriterie-verdier'!$B$2:$B$4)),"")</f>
        <v/>
      </c>
      <c r="AI239" t="str">
        <f>IFERROR(_xlfn.XLOOKUP(AE239,'Kriterie-verdier'!$A$2:$A$4,'Kriterie-verdier'!$B$2:$B$4),"")</f>
        <v/>
      </c>
      <c r="AK239" s="23" t="b">
        <v>0</v>
      </c>
    </row>
    <row r="240" spans="1:37" x14ac:dyDescent="0.2">
      <c r="A240" s="29" t="s">
        <v>671</v>
      </c>
      <c r="B240">
        <v>236</v>
      </c>
      <c r="C240" s="23" t="b">
        <v>0</v>
      </c>
      <c r="D240" s="23" t="b">
        <v>0</v>
      </c>
      <c r="E240" s="23" t="b">
        <v>0</v>
      </c>
      <c r="F240" s="12"/>
      <c r="G240" s="12"/>
      <c r="M240">
        <v>2025</v>
      </c>
      <c r="P240" s="10" t="s">
        <v>54</v>
      </c>
      <c r="S240" s="10" t="s">
        <v>55</v>
      </c>
      <c r="T240" s="10"/>
      <c r="U240">
        <f>_xlfn.XLOOKUP(S240,'Lavterskel-verdier'!$A$2:$A$4,'Lavterskel-verdier'!$B$2:$B$4,0)</f>
        <v>1</v>
      </c>
      <c r="V240">
        <f>_xlfn.XLOOKUP(T240,'Lavterskel-verdier'!$A$2:$A$4,'Lavterskel-verdier'!$B$2:$B$4,0)</f>
        <v>0</v>
      </c>
      <c r="W240">
        <f>IFERROR(AVERAGEIF(U240:V240,"&lt;&gt;0"), "")</f>
        <v>1</v>
      </c>
      <c r="X240" s="13" t="b">
        <v>0</v>
      </c>
      <c r="Y240" s="13"/>
      <c r="Z240" s="22"/>
      <c r="AE240" s="39"/>
      <c r="AF240">
        <f>_xlfn.XLOOKUP(AH240,'Kriterie-verdier'!$D$2:$D$4,'Kriterie-verdier'!$A$2:$A$4,0,1,1)</f>
        <v>0</v>
      </c>
      <c r="AG240">
        <f>_xlfn.XLOOKUP(AI240,'Kriterie-verdier'!$D$2:$D$4,'Kriterie-verdier'!$A$2:$A$4,0,1,1)</f>
        <v>0</v>
      </c>
      <c r="AH240" t="str">
        <f>IFERROR(AVERAGE(_xlfn.XLOOKUP(AA240,'Kriterie-verdier'!$A$2:$A$4,'Kriterie-verdier'!$B$2:$B$4), _xlfn.XLOOKUP(AB240,'Kriterie-verdier'!$A$2:$A$4,'Kriterie-verdier'!$B$2:$B$4), _xlfn.XLOOKUP(AC240,'Kriterie-verdier'!$A$2:$A$4,'Kriterie-verdier'!$B$2:$B$4), _xlfn.XLOOKUP(AD240,'Kriterie-verdier'!$A$2:$A$4,'Kriterie-verdier'!$B$2:$B$4)),"")</f>
        <v/>
      </c>
      <c r="AI240" t="str">
        <f>IFERROR(_xlfn.XLOOKUP(AE240,'Kriterie-verdier'!$A$2:$A$4,'Kriterie-verdier'!$B$2:$B$4),"")</f>
        <v/>
      </c>
      <c r="AK240" s="23" t="b">
        <v>0</v>
      </c>
    </row>
    <row r="241" spans="1:37" x14ac:dyDescent="0.2">
      <c r="A241" s="29" t="s">
        <v>672</v>
      </c>
      <c r="B241">
        <v>237</v>
      </c>
      <c r="C241" s="23" t="b">
        <v>0</v>
      </c>
      <c r="D241" s="23" t="b">
        <v>0</v>
      </c>
      <c r="E241" s="23" t="b">
        <v>1</v>
      </c>
      <c r="F241" s="12"/>
      <c r="G241" s="12"/>
      <c r="M241">
        <v>2025</v>
      </c>
      <c r="P241" s="10" t="s">
        <v>54</v>
      </c>
      <c r="S241" s="10"/>
      <c r="T241" s="10"/>
      <c r="U241">
        <f>_xlfn.XLOOKUP(S241,'Lavterskel-verdier'!$A$2:$A$4,'Lavterskel-verdier'!$B$2:$B$4,0)</f>
        <v>0</v>
      </c>
      <c r="V241">
        <f>_xlfn.XLOOKUP(T241,'Lavterskel-verdier'!$A$2:$A$4,'Lavterskel-verdier'!$B$2:$B$4,0)</f>
        <v>0</v>
      </c>
      <c r="W241" t="str">
        <f>IFERROR(AVERAGEIF(U241:V241,"&lt;&gt;0"), "")</f>
        <v/>
      </c>
      <c r="X241" s="13"/>
      <c r="Y241" s="13"/>
      <c r="Z241" s="22"/>
      <c r="AE241" s="39"/>
      <c r="AF241">
        <f>_xlfn.XLOOKUP(AH241,'Kriterie-verdier'!$D$2:$D$4,'Kriterie-verdier'!$A$2:$A$4,0,1,1)</f>
        <v>0</v>
      </c>
      <c r="AG241">
        <f>_xlfn.XLOOKUP(AI241,'Kriterie-verdier'!$D$2:$D$4,'Kriterie-verdier'!$A$2:$A$4,0,1,1)</f>
        <v>0</v>
      </c>
      <c r="AH241" t="str">
        <f>IFERROR(AVERAGE(_xlfn.XLOOKUP(AA241,'Kriterie-verdier'!$A$2:$A$4,'Kriterie-verdier'!$B$2:$B$4), _xlfn.XLOOKUP(AB241,'Kriterie-verdier'!$A$2:$A$4,'Kriterie-verdier'!$B$2:$B$4), _xlfn.XLOOKUP(AC241,'Kriterie-verdier'!$A$2:$A$4,'Kriterie-verdier'!$B$2:$B$4), _xlfn.XLOOKUP(AD241,'Kriterie-verdier'!$A$2:$A$4,'Kriterie-verdier'!$B$2:$B$4)),"")</f>
        <v/>
      </c>
      <c r="AI241" t="str">
        <f>IFERROR(_xlfn.XLOOKUP(AE241,'Kriterie-verdier'!$A$2:$A$4,'Kriterie-verdier'!$B$2:$B$4),"")</f>
        <v/>
      </c>
      <c r="AK241" s="23" t="b">
        <v>0</v>
      </c>
    </row>
    <row r="242" spans="1:37" x14ac:dyDescent="0.2">
      <c r="A242" s="29" t="s">
        <v>673</v>
      </c>
      <c r="B242">
        <v>238</v>
      </c>
      <c r="C242" s="23" t="b">
        <v>0</v>
      </c>
      <c r="D242" s="23" t="b">
        <v>0</v>
      </c>
      <c r="E242" s="23" t="b">
        <v>0</v>
      </c>
      <c r="F242" s="12"/>
      <c r="G242" s="12"/>
      <c r="M242">
        <v>2025</v>
      </c>
      <c r="P242" s="10" t="s">
        <v>54</v>
      </c>
      <c r="S242" s="10"/>
      <c r="T242" s="10"/>
      <c r="U242">
        <f>_xlfn.XLOOKUP(S242,'Lavterskel-verdier'!$A$2:$A$4,'Lavterskel-verdier'!$B$2:$B$4,0)</f>
        <v>0</v>
      </c>
      <c r="V242">
        <f>_xlfn.XLOOKUP(T242,'Lavterskel-verdier'!$A$2:$A$4,'Lavterskel-verdier'!$B$2:$B$4,0)</f>
        <v>0</v>
      </c>
      <c r="W242" t="str">
        <f>IFERROR(AVERAGEIF(U242:V242,"&lt;&gt;0"), "")</f>
        <v/>
      </c>
      <c r="X242" s="13"/>
      <c r="Y242" s="13"/>
      <c r="Z242" s="22"/>
      <c r="AE242" s="39"/>
      <c r="AF242">
        <f>_xlfn.XLOOKUP(AH242,'Kriterie-verdier'!$D$2:$D$4,'Kriterie-verdier'!$A$2:$A$4,0,1,1)</f>
        <v>0</v>
      </c>
      <c r="AG242">
        <f>_xlfn.XLOOKUP(AI242,'Kriterie-verdier'!$D$2:$D$4,'Kriterie-verdier'!$A$2:$A$4,0,1,1)</f>
        <v>0</v>
      </c>
      <c r="AH242" t="str">
        <f>IFERROR(AVERAGE(_xlfn.XLOOKUP(AA242,'Kriterie-verdier'!$A$2:$A$4,'Kriterie-verdier'!$B$2:$B$4), _xlfn.XLOOKUP(AB242,'Kriterie-verdier'!$A$2:$A$4,'Kriterie-verdier'!$B$2:$B$4), _xlfn.XLOOKUP(AC242,'Kriterie-verdier'!$A$2:$A$4,'Kriterie-verdier'!$B$2:$B$4), _xlfn.XLOOKUP(AD242,'Kriterie-verdier'!$A$2:$A$4,'Kriterie-verdier'!$B$2:$B$4)),"")</f>
        <v/>
      </c>
      <c r="AI242" t="str">
        <f>IFERROR(_xlfn.XLOOKUP(AE242,'Kriterie-verdier'!$A$2:$A$4,'Kriterie-verdier'!$B$2:$B$4),"")</f>
        <v/>
      </c>
      <c r="AK242" s="23" t="b">
        <v>0</v>
      </c>
    </row>
    <row r="243" spans="1:37" x14ac:dyDescent="0.2">
      <c r="A243" s="29" t="s">
        <v>674</v>
      </c>
      <c r="B243">
        <v>239</v>
      </c>
      <c r="C243" s="23" t="b">
        <v>0</v>
      </c>
      <c r="D243" s="23" t="b">
        <v>0</v>
      </c>
      <c r="E243" s="23" t="b">
        <v>1</v>
      </c>
      <c r="F243" s="12"/>
      <c r="G243" s="12"/>
      <c r="M243">
        <v>2025</v>
      </c>
      <c r="P243" s="10" t="s">
        <v>54</v>
      </c>
      <c r="S243" s="10"/>
      <c r="T243" s="10"/>
      <c r="U243">
        <f>_xlfn.XLOOKUP(S243,'Lavterskel-verdier'!$A$2:$A$4,'Lavterskel-verdier'!$B$2:$B$4,0)</f>
        <v>0</v>
      </c>
      <c r="V243">
        <f>_xlfn.XLOOKUP(T243,'Lavterskel-verdier'!$A$2:$A$4,'Lavterskel-verdier'!$B$2:$B$4,0)</f>
        <v>0</v>
      </c>
      <c r="W243" t="str">
        <f>IFERROR(AVERAGEIF(U243:V243,"&lt;&gt;0"), "")</f>
        <v/>
      </c>
      <c r="X243" s="13"/>
      <c r="Y243" s="13"/>
      <c r="Z243" s="22"/>
      <c r="AE243" s="39"/>
      <c r="AF243">
        <f>_xlfn.XLOOKUP(AH243,'Kriterie-verdier'!$D$2:$D$4,'Kriterie-verdier'!$A$2:$A$4,0,1,1)</f>
        <v>0</v>
      </c>
      <c r="AG243">
        <f>_xlfn.XLOOKUP(AI243,'Kriterie-verdier'!$D$2:$D$4,'Kriterie-verdier'!$A$2:$A$4,0,1,1)</f>
        <v>0</v>
      </c>
      <c r="AH243" t="str">
        <f>IFERROR(AVERAGE(_xlfn.XLOOKUP(AA243,'Kriterie-verdier'!$A$2:$A$4,'Kriterie-verdier'!$B$2:$B$4), _xlfn.XLOOKUP(AB243,'Kriterie-verdier'!$A$2:$A$4,'Kriterie-verdier'!$B$2:$B$4), _xlfn.XLOOKUP(AC243,'Kriterie-verdier'!$A$2:$A$4,'Kriterie-verdier'!$B$2:$B$4), _xlfn.XLOOKUP(AD243,'Kriterie-verdier'!$A$2:$A$4,'Kriterie-verdier'!$B$2:$B$4)),"")</f>
        <v/>
      </c>
      <c r="AI243" t="str">
        <f>IFERROR(_xlfn.XLOOKUP(AE243,'Kriterie-verdier'!$A$2:$A$4,'Kriterie-verdier'!$B$2:$B$4),"")</f>
        <v/>
      </c>
      <c r="AK243" s="23" t="b">
        <v>0</v>
      </c>
    </row>
    <row r="244" spans="1:37" x14ac:dyDescent="0.2">
      <c r="A244" s="29" t="s">
        <v>675</v>
      </c>
      <c r="B244">
        <v>240</v>
      </c>
      <c r="C244" s="23" t="b">
        <v>0</v>
      </c>
      <c r="D244" s="23" t="b">
        <v>0</v>
      </c>
      <c r="E244" s="23" t="b">
        <v>0</v>
      </c>
      <c r="F244" s="12"/>
      <c r="G244" s="12"/>
      <c r="M244">
        <v>2025</v>
      </c>
      <c r="P244" s="10" t="s">
        <v>54</v>
      </c>
      <c r="S244" s="10"/>
      <c r="T244" s="10"/>
      <c r="U244">
        <f>_xlfn.XLOOKUP(S244,'Lavterskel-verdier'!$A$2:$A$4,'Lavterskel-verdier'!$B$2:$B$4,0)</f>
        <v>0</v>
      </c>
      <c r="V244">
        <f>_xlfn.XLOOKUP(T244,'Lavterskel-verdier'!$A$2:$A$4,'Lavterskel-verdier'!$B$2:$B$4,0)</f>
        <v>0</v>
      </c>
      <c r="W244" t="str">
        <f>IFERROR(AVERAGEIF(U244:V244,"&lt;&gt;0"), "")</f>
        <v/>
      </c>
      <c r="X244" s="13"/>
      <c r="Y244" s="13"/>
      <c r="Z244" s="22"/>
      <c r="AE244" s="39"/>
      <c r="AF244">
        <f>_xlfn.XLOOKUP(AH244,'Kriterie-verdier'!$D$2:$D$4,'Kriterie-verdier'!$A$2:$A$4,0,1,1)</f>
        <v>0</v>
      </c>
      <c r="AG244">
        <f>_xlfn.XLOOKUP(AI244,'Kriterie-verdier'!$D$2:$D$4,'Kriterie-verdier'!$A$2:$A$4,0,1,1)</f>
        <v>0</v>
      </c>
      <c r="AH244" t="str">
        <f>IFERROR(AVERAGE(_xlfn.XLOOKUP(AA244,'Kriterie-verdier'!$A$2:$A$4,'Kriterie-verdier'!$B$2:$B$4), _xlfn.XLOOKUP(AB244,'Kriterie-verdier'!$A$2:$A$4,'Kriterie-verdier'!$B$2:$B$4), _xlfn.XLOOKUP(AC244,'Kriterie-verdier'!$A$2:$A$4,'Kriterie-verdier'!$B$2:$B$4), _xlfn.XLOOKUP(AD244,'Kriterie-verdier'!$A$2:$A$4,'Kriterie-verdier'!$B$2:$B$4)),"")</f>
        <v/>
      </c>
      <c r="AI244" t="str">
        <f>IFERROR(_xlfn.XLOOKUP(AE244,'Kriterie-verdier'!$A$2:$A$4,'Kriterie-verdier'!$B$2:$B$4),"")</f>
        <v/>
      </c>
      <c r="AK244" s="23" t="b">
        <v>0</v>
      </c>
    </row>
    <row r="245" spans="1:37" x14ac:dyDescent="0.2">
      <c r="A245" s="29" t="s">
        <v>363</v>
      </c>
      <c r="B245">
        <v>241</v>
      </c>
      <c r="C245" s="23" t="b">
        <v>0</v>
      </c>
      <c r="D245" s="23" t="b">
        <v>1</v>
      </c>
      <c r="E245" s="23" t="b">
        <v>1</v>
      </c>
      <c r="F245" s="12"/>
      <c r="G245" s="12"/>
      <c r="M245">
        <v>2025</v>
      </c>
      <c r="P245" s="10" t="s">
        <v>54</v>
      </c>
      <c r="S245" s="10"/>
      <c r="T245" s="10"/>
      <c r="U245">
        <f>_xlfn.XLOOKUP(S245,'Lavterskel-verdier'!$A$2:$A$4,'Lavterskel-verdier'!$B$2:$B$4,0)</f>
        <v>0</v>
      </c>
      <c r="V245">
        <f>_xlfn.XLOOKUP(T245,'Lavterskel-verdier'!$A$2:$A$4,'Lavterskel-verdier'!$B$2:$B$4,0)</f>
        <v>0</v>
      </c>
      <c r="W245" t="str">
        <f>IFERROR(AVERAGEIF(U245:V245,"&lt;&gt;0"), "")</f>
        <v/>
      </c>
      <c r="X245" s="13"/>
      <c r="Y245" s="13"/>
      <c r="Z245" s="22"/>
      <c r="AE245" s="39"/>
      <c r="AF245">
        <f>_xlfn.XLOOKUP(AH245,'Kriterie-verdier'!$D$2:$D$4,'Kriterie-verdier'!$A$2:$A$4,0,1,1)</f>
        <v>0</v>
      </c>
      <c r="AG245">
        <f>_xlfn.XLOOKUP(AI245,'Kriterie-verdier'!$D$2:$D$4,'Kriterie-verdier'!$A$2:$A$4,0,1,1)</f>
        <v>0</v>
      </c>
      <c r="AH245" t="str">
        <f>IFERROR(AVERAGE(_xlfn.XLOOKUP(AA245,'Kriterie-verdier'!$A$2:$A$4,'Kriterie-verdier'!$B$2:$B$4), _xlfn.XLOOKUP(AB245,'Kriterie-verdier'!$A$2:$A$4,'Kriterie-verdier'!$B$2:$B$4), _xlfn.XLOOKUP(AC245,'Kriterie-verdier'!$A$2:$A$4,'Kriterie-verdier'!$B$2:$B$4), _xlfn.XLOOKUP(AD245,'Kriterie-verdier'!$A$2:$A$4,'Kriterie-verdier'!$B$2:$B$4)),"")</f>
        <v/>
      </c>
      <c r="AI245" t="str">
        <f>IFERROR(_xlfn.XLOOKUP(AE245,'Kriterie-verdier'!$A$2:$A$4,'Kriterie-verdier'!$B$2:$B$4),"")</f>
        <v/>
      </c>
      <c r="AK245" s="23" t="b">
        <v>0</v>
      </c>
    </row>
    <row r="246" spans="1:37" x14ac:dyDescent="0.2">
      <c r="A246" s="29" t="s">
        <v>676</v>
      </c>
      <c r="B246">
        <v>242</v>
      </c>
      <c r="C246" s="23" t="b">
        <v>0</v>
      </c>
      <c r="D246" s="23" t="b">
        <v>0</v>
      </c>
      <c r="E246" s="23" t="b">
        <v>1</v>
      </c>
      <c r="F246" s="12"/>
      <c r="G246" s="12"/>
      <c r="M246">
        <v>2025</v>
      </c>
      <c r="P246" s="10" t="s">
        <v>54</v>
      </c>
      <c r="S246" s="10"/>
      <c r="T246" s="10"/>
      <c r="U246">
        <f>_xlfn.XLOOKUP(S246,'Lavterskel-verdier'!$A$2:$A$4,'Lavterskel-verdier'!$B$2:$B$4,0)</f>
        <v>0</v>
      </c>
      <c r="V246">
        <f>_xlfn.XLOOKUP(T246,'Lavterskel-verdier'!$A$2:$A$4,'Lavterskel-verdier'!$B$2:$B$4,0)</f>
        <v>0</v>
      </c>
      <c r="W246" t="str">
        <f>IFERROR(AVERAGEIF(U246:V246,"&lt;&gt;0"), "")</f>
        <v/>
      </c>
      <c r="X246" s="13"/>
      <c r="Y246" s="13"/>
      <c r="Z246" s="22"/>
      <c r="AE246" s="39"/>
      <c r="AF246">
        <f>_xlfn.XLOOKUP(AH246,'Kriterie-verdier'!$D$2:$D$4,'Kriterie-verdier'!$A$2:$A$4,0,1,1)</f>
        <v>0</v>
      </c>
      <c r="AG246">
        <f>_xlfn.XLOOKUP(AI246,'Kriterie-verdier'!$D$2:$D$4,'Kriterie-verdier'!$A$2:$A$4,0,1,1)</f>
        <v>0</v>
      </c>
      <c r="AH246" t="str">
        <f>IFERROR(AVERAGE(_xlfn.XLOOKUP(AA246,'Kriterie-verdier'!$A$2:$A$4,'Kriterie-verdier'!$B$2:$B$4), _xlfn.XLOOKUP(AB246,'Kriterie-verdier'!$A$2:$A$4,'Kriterie-verdier'!$B$2:$B$4), _xlfn.XLOOKUP(AC246,'Kriterie-verdier'!$A$2:$A$4,'Kriterie-verdier'!$B$2:$B$4), _xlfn.XLOOKUP(AD246,'Kriterie-verdier'!$A$2:$A$4,'Kriterie-verdier'!$B$2:$B$4)),"")</f>
        <v/>
      </c>
      <c r="AI246" t="str">
        <f>IFERROR(_xlfn.XLOOKUP(AE246,'Kriterie-verdier'!$A$2:$A$4,'Kriterie-verdier'!$B$2:$B$4),"")</f>
        <v/>
      </c>
      <c r="AK246" s="23" t="b">
        <v>0</v>
      </c>
    </row>
    <row r="247" spans="1:37" x14ac:dyDescent="0.2">
      <c r="A247" s="29" t="s">
        <v>677</v>
      </c>
      <c r="B247">
        <v>243</v>
      </c>
      <c r="C247" s="23" t="b">
        <v>0</v>
      </c>
      <c r="D247" s="23" t="b">
        <v>0</v>
      </c>
      <c r="E247" s="23" t="b">
        <v>0</v>
      </c>
      <c r="F247" s="12"/>
      <c r="G247" s="12"/>
      <c r="M247">
        <v>2025</v>
      </c>
      <c r="P247" s="10" t="s">
        <v>54</v>
      </c>
      <c r="S247" s="10"/>
      <c r="T247" s="10"/>
      <c r="U247">
        <f>_xlfn.XLOOKUP(S247,'Lavterskel-verdier'!$A$2:$A$4,'Lavterskel-verdier'!$B$2:$B$4,0)</f>
        <v>0</v>
      </c>
      <c r="V247">
        <f>_xlfn.XLOOKUP(T247,'Lavterskel-verdier'!$A$2:$A$4,'Lavterskel-verdier'!$B$2:$B$4,0)</f>
        <v>0</v>
      </c>
      <c r="W247" t="str">
        <f>IFERROR(AVERAGEIF(U247:V247,"&lt;&gt;0"), "")</f>
        <v/>
      </c>
      <c r="X247" s="13"/>
      <c r="Y247" s="13"/>
      <c r="Z247" s="22"/>
      <c r="AE247" s="39"/>
      <c r="AF247">
        <f>_xlfn.XLOOKUP(AH247,'Kriterie-verdier'!$D$2:$D$4,'Kriterie-verdier'!$A$2:$A$4,0,1,1)</f>
        <v>0</v>
      </c>
      <c r="AG247">
        <f>_xlfn.XLOOKUP(AI247,'Kriterie-verdier'!$D$2:$D$4,'Kriterie-verdier'!$A$2:$A$4,0,1,1)</f>
        <v>0</v>
      </c>
      <c r="AH247" t="str">
        <f>IFERROR(AVERAGE(_xlfn.XLOOKUP(AA247,'Kriterie-verdier'!$A$2:$A$4,'Kriterie-verdier'!$B$2:$B$4), _xlfn.XLOOKUP(AB247,'Kriterie-verdier'!$A$2:$A$4,'Kriterie-verdier'!$B$2:$B$4), _xlfn.XLOOKUP(AC247,'Kriterie-verdier'!$A$2:$A$4,'Kriterie-verdier'!$B$2:$B$4), _xlfn.XLOOKUP(AD247,'Kriterie-verdier'!$A$2:$A$4,'Kriterie-verdier'!$B$2:$B$4)),"")</f>
        <v/>
      </c>
      <c r="AI247" t="str">
        <f>IFERROR(_xlfn.XLOOKUP(AE247,'Kriterie-verdier'!$A$2:$A$4,'Kriterie-verdier'!$B$2:$B$4),"")</f>
        <v/>
      </c>
      <c r="AK247" s="23" t="b">
        <v>0</v>
      </c>
    </row>
    <row r="248" spans="1:37" x14ac:dyDescent="0.2">
      <c r="A248" s="29" t="s">
        <v>678</v>
      </c>
      <c r="B248">
        <v>244</v>
      </c>
      <c r="C248" s="23" t="b">
        <v>0</v>
      </c>
      <c r="D248" s="23" t="b">
        <v>0</v>
      </c>
      <c r="E248" s="23" t="b">
        <v>0</v>
      </c>
      <c r="F248" s="12"/>
      <c r="G248" s="12"/>
      <c r="M248">
        <v>2025</v>
      </c>
      <c r="P248" s="10" t="s">
        <v>54</v>
      </c>
      <c r="S248" s="10"/>
      <c r="T248" s="10"/>
      <c r="U248">
        <f>_xlfn.XLOOKUP(S248,'Lavterskel-verdier'!$A$2:$A$4,'Lavterskel-verdier'!$B$2:$B$4,0)</f>
        <v>0</v>
      </c>
      <c r="V248">
        <f>_xlfn.XLOOKUP(T248,'Lavterskel-verdier'!$A$2:$A$4,'Lavterskel-verdier'!$B$2:$B$4,0)</f>
        <v>0</v>
      </c>
      <c r="W248" t="str">
        <f>IFERROR(AVERAGEIF(U248:V248,"&lt;&gt;0"), "")</f>
        <v/>
      </c>
      <c r="X248" s="13"/>
      <c r="Y248" s="13"/>
      <c r="Z248" s="22"/>
      <c r="AE248" s="39"/>
      <c r="AF248">
        <f>_xlfn.XLOOKUP(AH248,'Kriterie-verdier'!$D$2:$D$4,'Kriterie-verdier'!$A$2:$A$4,0,1,1)</f>
        <v>0</v>
      </c>
      <c r="AG248">
        <f>_xlfn.XLOOKUP(AI248,'Kriterie-verdier'!$D$2:$D$4,'Kriterie-verdier'!$A$2:$A$4,0,1,1)</f>
        <v>0</v>
      </c>
      <c r="AH248" t="str">
        <f>IFERROR(AVERAGE(_xlfn.XLOOKUP(AA248,'Kriterie-verdier'!$A$2:$A$4,'Kriterie-verdier'!$B$2:$B$4), _xlfn.XLOOKUP(AB248,'Kriterie-verdier'!$A$2:$A$4,'Kriterie-verdier'!$B$2:$B$4), _xlfn.XLOOKUP(AC248,'Kriterie-verdier'!$A$2:$A$4,'Kriterie-verdier'!$B$2:$B$4), _xlfn.XLOOKUP(AD248,'Kriterie-verdier'!$A$2:$A$4,'Kriterie-verdier'!$B$2:$B$4)),"")</f>
        <v/>
      </c>
      <c r="AI248" t="str">
        <f>IFERROR(_xlfn.XLOOKUP(AE248,'Kriterie-verdier'!$A$2:$A$4,'Kriterie-verdier'!$B$2:$B$4),"")</f>
        <v/>
      </c>
      <c r="AK248" s="23" t="b">
        <v>0</v>
      </c>
    </row>
    <row r="249" spans="1:37" x14ac:dyDescent="0.2">
      <c r="A249" s="29" t="s">
        <v>679</v>
      </c>
      <c r="B249">
        <v>245</v>
      </c>
      <c r="C249" s="23" t="b">
        <v>0</v>
      </c>
      <c r="D249" s="23" t="b">
        <v>0</v>
      </c>
      <c r="E249" s="23" t="b">
        <v>0</v>
      </c>
      <c r="F249" s="12"/>
      <c r="G249" s="12"/>
      <c r="M249">
        <v>2025</v>
      </c>
      <c r="P249" s="10" t="s">
        <v>54</v>
      </c>
      <c r="S249" s="10"/>
      <c r="T249" s="10"/>
      <c r="U249">
        <f>_xlfn.XLOOKUP(S249,'Lavterskel-verdier'!$A$2:$A$4,'Lavterskel-verdier'!$B$2:$B$4,0)</f>
        <v>0</v>
      </c>
      <c r="V249">
        <f>_xlfn.XLOOKUP(T249,'Lavterskel-verdier'!$A$2:$A$4,'Lavterskel-verdier'!$B$2:$B$4,0)</f>
        <v>0</v>
      </c>
      <c r="W249" t="str">
        <f>IFERROR(AVERAGEIF(U249:V249,"&lt;&gt;0"), "")</f>
        <v/>
      </c>
      <c r="X249" s="13"/>
      <c r="Y249" s="13"/>
      <c r="Z249" s="22"/>
      <c r="AE249" s="39"/>
      <c r="AF249">
        <f>_xlfn.XLOOKUP(AH249,'Kriterie-verdier'!$D$2:$D$4,'Kriterie-verdier'!$A$2:$A$4,0,1,1)</f>
        <v>0</v>
      </c>
      <c r="AG249">
        <f>_xlfn.XLOOKUP(AI249,'Kriterie-verdier'!$D$2:$D$4,'Kriterie-verdier'!$A$2:$A$4,0,1,1)</f>
        <v>0</v>
      </c>
      <c r="AH249" t="str">
        <f>IFERROR(AVERAGE(_xlfn.XLOOKUP(AA249,'Kriterie-verdier'!$A$2:$A$4,'Kriterie-verdier'!$B$2:$B$4), _xlfn.XLOOKUP(AB249,'Kriterie-verdier'!$A$2:$A$4,'Kriterie-verdier'!$B$2:$B$4), _xlfn.XLOOKUP(AC249,'Kriterie-verdier'!$A$2:$A$4,'Kriterie-verdier'!$B$2:$B$4), _xlfn.XLOOKUP(AD249,'Kriterie-verdier'!$A$2:$A$4,'Kriterie-verdier'!$B$2:$B$4)),"")</f>
        <v/>
      </c>
      <c r="AI249" t="str">
        <f>IFERROR(_xlfn.XLOOKUP(AE249,'Kriterie-verdier'!$A$2:$A$4,'Kriterie-verdier'!$B$2:$B$4),"")</f>
        <v/>
      </c>
      <c r="AK249" s="23" t="b">
        <v>0</v>
      </c>
    </row>
    <row r="250" spans="1:37" x14ac:dyDescent="0.2">
      <c r="A250" s="29" t="s">
        <v>680</v>
      </c>
      <c r="B250">
        <v>246</v>
      </c>
      <c r="C250" s="23" t="b">
        <v>0</v>
      </c>
      <c r="D250" s="23" t="b">
        <v>0</v>
      </c>
      <c r="E250" s="23" t="b">
        <v>1</v>
      </c>
      <c r="F250" s="12"/>
      <c r="G250" s="12"/>
      <c r="M250">
        <v>2025</v>
      </c>
      <c r="P250" s="10" t="s">
        <v>54</v>
      </c>
      <c r="S250" s="10"/>
      <c r="T250" s="10"/>
      <c r="U250">
        <f>_xlfn.XLOOKUP(S250,'Lavterskel-verdier'!$A$2:$A$4,'Lavterskel-verdier'!$B$2:$B$4,0)</f>
        <v>0</v>
      </c>
      <c r="V250">
        <f>_xlfn.XLOOKUP(T250,'Lavterskel-verdier'!$A$2:$A$4,'Lavterskel-verdier'!$B$2:$B$4,0)</f>
        <v>0</v>
      </c>
      <c r="W250" t="str">
        <f>IFERROR(AVERAGEIF(U250:V250,"&lt;&gt;0"), "")</f>
        <v/>
      </c>
      <c r="X250" s="13"/>
      <c r="Y250" s="13"/>
      <c r="Z250" s="22"/>
      <c r="AE250" s="39"/>
      <c r="AF250">
        <f>_xlfn.XLOOKUP(AH250,'Kriterie-verdier'!$D$2:$D$4,'Kriterie-verdier'!$A$2:$A$4,0,1,1)</f>
        <v>0</v>
      </c>
      <c r="AG250">
        <f>_xlfn.XLOOKUP(AI250,'Kriterie-verdier'!$D$2:$D$4,'Kriterie-verdier'!$A$2:$A$4,0,1,1)</f>
        <v>0</v>
      </c>
      <c r="AH250" t="str">
        <f>IFERROR(AVERAGE(_xlfn.XLOOKUP(AA250,'Kriterie-verdier'!$A$2:$A$4,'Kriterie-verdier'!$B$2:$B$4), _xlfn.XLOOKUP(AB250,'Kriterie-verdier'!$A$2:$A$4,'Kriterie-verdier'!$B$2:$B$4), _xlfn.XLOOKUP(AC250,'Kriterie-verdier'!$A$2:$A$4,'Kriterie-verdier'!$B$2:$B$4), _xlfn.XLOOKUP(AD250,'Kriterie-verdier'!$A$2:$A$4,'Kriterie-verdier'!$B$2:$B$4)),"")</f>
        <v/>
      </c>
      <c r="AI250" t="str">
        <f>IFERROR(_xlfn.XLOOKUP(AE250,'Kriterie-verdier'!$A$2:$A$4,'Kriterie-verdier'!$B$2:$B$4),"")</f>
        <v/>
      </c>
      <c r="AK250" s="23" t="b">
        <v>0</v>
      </c>
    </row>
    <row r="251" spans="1:37" x14ac:dyDescent="0.2">
      <c r="A251" s="29" t="s">
        <v>681</v>
      </c>
      <c r="B251">
        <v>247</v>
      </c>
      <c r="C251" s="23" t="b">
        <v>0</v>
      </c>
      <c r="D251" s="23" t="b">
        <v>0</v>
      </c>
      <c r="E251" s="23" t="b">
        <v>1</v>
      </c>
      <c r="F251" s="12"/>
      <c r="G251" s="12"/>
      <c r="M251">
        <v>2025</v>
      </c>
      <c r="P251" s="10" t="s">
        <v>54</v>
      </c>
      <c r="S251" s="10"/>
      <c r="T251" s="10"/>
      <c r="U251">
        <f>_xlfn.XLOOKUP(S251,'Lavterskel-verdier'!$A$2:$A$4,'Lavterskel-verdier'!$B$2:$B$4,0)</f>
        <v>0</v>
      </c>
      <c r="V251">
        <f>_xlfn.XLOOKUP(T251,'Lavterskel-verdier'!$A$2:$A$4,'Lavterskel-verdier'!$B$2:$B$4,0)</f>
        <v>0</v>
      </c>
      <c r="W251" t="str">
        <f>IFERROR(AVERAGEIF(U251:V251,"&lt;&gt;0"), "")</f>
        <v/>
      </c>
      <c r="X251" s="13"/>
      <c r="Y251" s="13"/>
      <c r="Z251" s="22"/>
      <c r="AE251" s="39"/>
      <c r="AF251">
        <f>_xlfn.XLOOKUP(AH251,'Kriterie-verdier'!$D$2:$D$4,'Kriterie-verdier'!$A$2:$A$4,0,1,1)</f>
        <v>0</v>
      </c>
      <c r="AG251">
        <f>_xlfn.XLOOKUP(AI251,'Kriterie-verdier'!$D$2:$D$4,'Kriterie-verdier'!$A$2:$A$4,0,1,1)</f>
        <v>0</v>
      </c>
      <c r="AH251" t="str">
        <f>IFERROR(AVERAGE(_xlfn.XLOOKUP(AA251,'Kriterie-verdier'!$A$2:$A$4,'Kriterie-verdier'!$B$2:$B$4), _xlfn.XLOOKUP(AB251,'Kriterie-verdier'!$A$2:$A$4,'Kriterie-verdier'!$B$2:$B$4), _xlfn.XLOOKUP(AC251,'Kriterie-verdier'!$A$2:$A$4,'Kriterie-verdier'!$B$2:$B$4), _xlfn.XLOOKUP(AD251,'Kriterie-verdier'!$A$2:$A$4,'Kriterie-verdier'!$B$2:$B$4)),"")</f>
        <v/>
      </c>
      <c r="AI251" t="str">
        <f>IFERROR(_xlfn.XLOOKUP(AE251,'Kriterie-verdier'!$A$2:$A$4,'Kriterie-verdier'!$B$2:$B$4),"")</f>
        <v/>
      </c>
      <c r="AK251" s="23" t="b">
        <v>0</v>
      </c>
    </row>
    <row r="252" spans="1:37" x14ac:dyDescent="0.2">
      <c r="A252" s="29" t="s">
        <v>682</v>
      </c>
      <c r="B252">
        <v>248</v>
      </c>
      <c r="C252" s="23" t="b">
        <v>0</v>
      </c>
      <c r="D252" s="23" t="b">
        <v>0</v>
      </c>
      <c r="E252" s="23" t="b">
        <v>0</v>
      </c>
      <c r="F252" s="12"/>
      <c r="G252" s="12"/>
      <c r="M252">
        <v>2025</v>
      </c>
      <c r="P252" s="10" t="s">
        <v>54</v>
      </c>
      <c r="S252" s="10"/>
      <c r="T252" s="10"/>
      <c r="U252">
        <f>_xlfn.XLOOKUP(S252,'Lavterskel-verdier'!$A$2:$A$4,'Lavterskel-verdier'!$B$2:$B$4,0)</f>
        <v>0</v>
      </c>
      <c r="V252">
        <f>_xlfn.XLOOKUP(T252,'Lavterskel-verdier'!$A$2:$A$4,'Lavterskel-verdier'!$B$2:$B$4,0)</f>
        <v>0</v>
      </c>
      <c r="W252" t="str">
        <f>IFERROR(AVERAGEIF(U252:V252,"&lt;&gt;0"), "")</f>
        <v/>
      </c>
      <c r="X252" s="13"/>
      <c r="Y252" s="13"/>
      <c r="Z252" s="22"/>
      <c r="AE252" s="39"/>
      <c r="AF252">
        <f>_xlfn.XLOOKUP(AH252,'Kriterie-verdier'!$D$2:$D$4,'Kriterie-verdier'!$A$2:$A$4,0,1,1)</f>
        <v>0</v>
      </c>
      <c r="AG252">
        <f>_xlfn.XLOOKUP(AI252,'Kriterie-verdier'!$D$2:$D$4,'Kriterie-verdier'!$A$2:$A$4,0,1,1)</f>
        <v>0</v>
      </c>
      <c r="AH252" t="str">
        <f>IFERROR(AVERAGE(_xlfn.XLOOKUP(AA252,'Kriterie-verdier'!$A$2:$A$4,'Kriterie-verdier'!$B$2:$B$4), _xlfn.XLOOKUP(AB252,'Kriterie-verdier'!$A$2:$A$4,'Kriterie-verdier'!$B$2:$B$4), _xlfn.XLOOKUP(AC252,'Kriterie-verdier'!$A$2:$A$4,'Kriterie-verdier'!$B$2:$B$4), _xlfn.XLOOKUP(AD252,'Kriterie-verdier'!$A$2:$A$4,'Kriterie-verdier'!$B$2:$B$4)),"")</f>
        <v/>
      </c>
      <c r="AI252" t="str">
        <f>IFERROR(_xlfn.XLOOKUP(AE252,'Kriterie-verdier'!$A$2:$A$4,'Kriterie-verdier'!$B$2:$B$4),"")</f>
        <v/>
      </c>
      <c r="AK252" s="23" t="b">
        <v>0</v>
      </c>
    </row>
    <row r="253" spans="1:37" x14ac:dyDescent="0.2">
      <c r="A253" s="29" t="s">
        <v>683</v>
      </c>
      <c r="B253">
        <v>249</v>
      </c>
      <c r="C253" s="23" t="b">
        <v>0</v>
      </c>
      <c r="D253" s="23" t="b">
        <v>0</v>
      </c>
      <c r="E253" s="23" t="b">
        <v>0</v>
      </c>
      <c r="F253" s="12"/>
      <c r="G253" s="12"/>
      <c r="M253">
        <v>2025</v>
      </c>
      <c r="P253" s="10" t="s">
        <v>54</v>
      </c>
      <c r="S253" s="10"/>
      <c r="T253" s="10"/>
      <c r="U253">
        <f>_xlfn.XLOOKUP(S253,'Lavterskel-verdier'!$A$2:$A$4,'Lavterskel-verdier'!$B$2:$B$4,0)</f>
        <v>0</v>
      </c>
      <c r="V253">
        <f>_xlfn.XLOOKUP(T253,'Lavterskel-verdier'!$A$2:$A$4,'Lavterskel-verdier'!$B$2:$B$4,0)</f>
        <v>0</v>
      </c>
      <c r="W253" t="str">
        <f>IFERROR(AVERAGEIF(U253:V253,"&lt;&gt;0"), "")</f>
        <v/>
      </c>
      <c r="X253" s="13"/>
      <c r="Y253" s="13"/>
      <c r="Z253" s="22"/>
      <c r="AE253" s="39"/>
      <c r="AF253">
        <f>_xlfn.XLOOKUP(AH253,'Kriterie-verdier'!$D$2:$D$4,'Kriterie-verdier'!$A$2:$A$4,0,1,1)</f>
        <v>0</v>
      </c>
      <c r="AG253">
        <f>_xlfn.XLOOKUP(AI253,'Kriterie-verdier'!$D$2:$D$4,'Kriterie-verdier'!$A$2:$A$4,0,1,1)</f>
        <v>0</v>
      </c>
      <c r="AH253" t="str">
        <f>IFERROR(AVERAGE(_xlfn.XLOOKUP(AA253,'Kriterie-verdier'!$A$2:$A$4,'Kriterie-verdier'!$B$2:$B$4), _xlfn.XLOOKUP(AB253,'Kriterie-verdier'!$A$2:$A$4,'Kriterie-verdier'!$B$2:$B$4), _xlfn.XLOOKUP(AC253,'Kriterie-verdier'!$A$2:$A$4,'Kriterie-verdier'!$B$2:$B$4), _xlfn.XLOOKUP(AD253,'Kriterie-verdier'!$A$2:$A$4,'Kriterie-verdier'!$B$2:$B$4)),"")</f>
        <v/>
      </c>
      <c r="AI253" t="str">
        <f>IFERROR(_xlfn.XLOOKUP(AE253,'Kriterie-verdier'!$A$2:$A$4,'Kriterie-verdier'!$B$2:$B$4),"")</f>
        <v/>
      </c>
      <c r="AK253" s="23" t="b">
        <v>0</v>
      </c>
    </row>
    <row r="254" spans="1:37" ht="16" x14ac:dyDescent="0.2">
      <c r="A254" s="29" t="s">
        <v>684</v>
      </c>
      <c r="B254">
        <v>250</v>
      </c>
      <c r="C254" s="23" t="b">
        <v>0</v>
      </c>
      <c r="D254" s="23" t="b">
        <v>0</v>
      </c>
      <c r="E254" s="23" t="b">
        <v>0</v>
      </c>
      <c r="F254" s="12"/>
      <c r="G254" s="12"/>
      <c r="M254">
        <v>2025</v>
      </c>
      <c r="P254" s="10" t="s">
        <v>54</v>
      </c>
      <c r="S254" s="10"/>
      <c r="T254" s="10"/>
      <c r="U254">
        <f>_xlfn.XLOOKUP(S254,'Lavterskel-verdier'!$A$2:$A$4,'Lavterskel-verdier'!$B$2:$B$4,0)</f>
        <v>0</v>
      </c>
      <c r="V254">
        <f>_xlfn.XLOOKUP(T254,'Lavterskel-verdier'!$A$2:$A$4,'Lavterskel-verdier'!$B$2:$B$4,0)</f>
        <v>0</v>
      </c>
      <c r="W254" t="str">
        <f>IFERROR(AVERAGEIF(U254:V254,"&lt;&gt;0"), "")</f>
        <v/>
      </c>
      <c r="X254" s="13"/>
      <c r="Y254" s="13"/>
      <c r="Z254" s="22"/>
      <c r="AE254" s="39"/>
      <c r="AF254">
        <f>_xlfn.XLOOKUP(AH254,'Kriterie-verdier'!$D$2:$D$4,'Kriterie-verdier'!$A$2:$A$4,0,1,1)</f>
        <v>0</v>
      </c>
      <c r="AG254">
        <f>_xlfn.XLOOKUP(AI254,'Kriterie-verdier'!$D$2:$D$4,'Kriterie-verdier'!$A$2:$A$4,0,1,1)</f>
        <v>0</v>
      </c>
      <c r="AH254" t="str">
        <f>IFERROR(AVERAGE(_xlfn.XLOOKUP(AA254,'Kriterie-verdier'!$A$2:$A$4,'Kriterie-verdier'!$B$2:$B$4), _xlfn.XLOOKUP(AB254,'Kriterie-verdier'!$A$2:$A$4,'Kriterie-verdier'!$B$2:$B$4), _xlfn.XLOOKUP(AC254,'Kriterie-verdier'!$A$2:$A$4,'Kriterie-verdier'!$B$2:$B$4), _xlfn.XLOOKUP(AD254,'Kriterie-verdier'!$A$2:$A$4,'Kriterie-verdier'!$B$2:$B$4)),"")</f>
        <v/>
      </c>
      <c r="AI254" t="str">
        <f>IFERROR(_xlfn.XLOOKUP(AE254,'Kriterie-verdier'!$A$2:$A$4,'Kriterie-verdier'!$B$2:$B$4),"")</f>
        <v/>
      </c>
      <c r="AK254" s="23" t="b">
        <v>0</v>
      </c>
    </row>
    <row r="255" spans="1:37" x14ac:dyDescent="0.2">
      <c r="A255" s="29" t="s">
        <v>685</v>
      </c>
      <c r="B255">
        <v>251</v>
      </c>
      <c r="C255" s="23" t="b">
        <v>0</v>
      </c>
      <c r="D255" s="23" t="b">
        <v>0</v>
      </c>
      <c r="E255" s="23" t="b">
        <v>0</v>
      </c>
      <c r="F255" s="12"/>
      <c r="G255" s="12"/>
      <c r="M255">
        <v>2025</v>
      </c>
      <c r="P255" s="10" t="s">
        <v>54</v>
      </c>
      <c r="S255" s="10"/>
      <c r="T255" s="10"/>
      <c r="U255">
        <f>_xlfn.XLOOKUP(S255,'Lavterskel-verdier'!$A$2:$A$4,'Lavterskel-verdier'!$B$2:$B$4,0)</f>
        <v>0</v>
      </c>
      <c r="V255">
        <f>_xlfn.XLOOKUP(T255,'Lavterskel-verdier'!$A$2:$A$4,'Lavterskel-verdier'!$B$2:$B$4,0)</f>
        <v>0</v>
      </c>
      <c r="W255" t="str">
        <f>IFERROR(AVERAGEIF(U255:V255,"&lt;&gt;0"), "")</f>
        <v/>
      </c>
      <c r="X255" s="13"/>
      <c r="Y255" s="13"/>
      <c r="Z255" s="22"/>
      <c r="AE255" s="39"/>
      <c r="AF255">
        <f>_xlfn.XLOOKUP(AH255,'Kriterie-verdier'!$D$2:$D$4,'Kriterie-verdier'!$A$2:$A$4,0,1,1)</f>
        <v>0</v>
      </c>
      <c r="AG255">
        <f>_xlfn.XLOOKUP(AI255,'Kriterie-verdier'!$D$2:$D$4,'Kriterie-verdier'!$A$2:$A$4,0,1,1)</f>
        <v>0</v>
      </c>
      <c r="AH255" t="str">
        <f>IFERROR(AVERAGE(_xlfn.XLOOKUP(AA255,'Kriterie-verdier'!$A$2:$A$4,'Kriterie-verdier'!$B$2:$B$4), _xlfn.XLOOKUP(AB255,'Kriterie-verdier'!$A$2:$A$4,'Kriterie-verdier'!$B$2:$B$4), _xlfn.XLOOKUP(AC255,'Kriterie-verdier'!$A$2:$A$4,'Kriterie-verdier'!$B$2:$B$4), _xlfn.XLOOKUP(AD255,'Kriterie-verdier'!$A$2:$A$4,'Kriterie-verdier'!$B$2:$B$4)),"")</f>
        <v/>
      </c>
      <c r="AI255" t="str">
        <f>IFERROR(_xlfn.XLOOKUP(AE255,'Kriterie-verdier'!$A$2:$A$4,'Kriterie-verdier'!$B$2:$B$4),"")</f>
        <v/>
      </c>
      <c r="AK255" s="23" t="b">
        <v>0</v>
      </c>
    </row>
    <row r="256" spans="1:37" x14ac:dyDescent="0.2">
      <c r="A256" s="29" t="s">
        <v>686</v>
      </c>
      <c r="B256">
        <v>252</v>
      </c>
      <c r="C256" s="23" t="b">
        <v>0</v>
      </c>
      <c r="D256" s="23" t="b">
        <v>0</v>
      </c>
      <c r="E256" s="23" t="b">
        <v>0</v>
      </c>
      <c r="F256" s="12" t="s">
        <v>687</v>
      </c>
      <c r="G256" s="12"/>
      <c r="M256">
        <v>2025</v>
      </c>
      <c r="P256" s="10" t="s">
        <v>54</v>
      </c>
      <c r="S256" s="10"/>
      <c r="T256" s="10"/>
      <c r="U256">
        <f>_xlfn.XLOOKUP(S256,'Lavterskel-verdier'!$A$2:$A$4,'Lavterskel-verdier'!$B$2:$B$4,0)</f>
        <v>0</v>
      </c>
      <c r="V256">
        <f>_xlfn.XLOOKUP(T256,'Lavterskel-verdier'!$A$2:$A$4,'Lavterskel-verdier'!$B$2:$B$4,0)</f>
        <v>0</v>
      </c>
      <c r="W256" t="str">
        <f>IFERROR(AVERAGEIF(U256:V256,"&lt;&gt;0"), "")</f>
        <v/>
      </c>
      <c r="X256" s="13"/>
      <c r="Y256" s="13"/>
      <c r="Z256" s="22"/>
      <c r="AE256" s="39"/>
      <c r="AF256">
        <f>_xlfn.XLOOKUP(AH256,'Kriterie-verdier'!$D$2:$D$4,'Kriterie-verdier'!$A$2:$A$4,0,1,1)</f>
        <v>0</v>
      </c>
      <c r="AG256">
        <f>_xlfn.XLOOKUP(AI256,'Kriterie-verdier'!$D$2:$D$4,'Kriterie-verdier'!$A$2:$A$4,0,1,1)</f>
        <v>0</v>
      </c>
      <c r="AH256" t="str">
        <f>IFERROR(AVERAGE(_xlfn.XLOOKUP(AA256,'Kriterie-verdier'!$A$2:$A$4,'Kriterie-verdier'!$B$2:$B$4), _xlfn.XLOOKUP(AB256,'Kriterie-verdier'!$A$2:$A$4,'Kriterie-verdier'!$B$2:$B$4), _xlfn.XLOOKUP(AC256,'Kriterie-verdier'!$A$2:$A$4,'Kriterie-verdier'!$B$2:$B$4), _xlfn.XLOOKUP(AD256,'Kriterie-verdier'!$A$2:$A$4,'Kriterie-verdier'!$B$2:$B$4)),"")</f>
        <v/>
      </c>
      <c r="AI256" t="str">
        <f>IFERROR(_xlfn.XLOOKUP(AE256,'Kriterie-verdier'!$A$2:$A$4,'Kriterie-verdier'!$B$2:$B$4),"")</f>
        <v/>
      </c>
      <c r="AK256" s="23" t="b">
        <v>0</v>
      </c>
    </row>
    <row r="257" spans="1:37" x14ac:dyDescent="0.2">
      <c r="A257" s="29" t="s">
        <v>688</v>
      </c>
      <c r="B257">
        <v>253</v>
      </c>
      <c r="C257" s="23" t="b">
        <v>0</v>
      </c>
      <c r="D257" s="23" t="b">
        <v>0</v>
      </c>
      <c r="E257" s="23" t="b">
        <v>0</v>
      </c>
      <c r="F257" s="12"/>
      <c r="G257" s="12"/>
      <c r="M257">
        <v>2025</v>
      </c>
      <c r="P257" s="10" t="s">
        <v>54</v>
      </c>
      <c r="S257" s="10"/>
      <c r="T257" s="10"/>
      <c r="U257">
        <f>_xlfn.XLOOKUP(S257,'Lavterskel-verdier'!$A$2:$A$4,'Lavterskel-verdier'!$B$2:$B$4,0)</f>
        <v>0</v>
      </c>
      <c r="V257">
        <f>_xlfn.XLOOKUP(T257,'Lavterskel-verdier'!$A$2:$A$4,'Lavterskel-verdier'!$B$2:$B$4,0)</f>
        <v>0</v>
      </c>
      <c r="W257" t="str">
        <f>IFERROR(AVERAGEIF(U257:V257,"&lt;&gt;0"), "")</f>
        <v/>
      </c>
      <c r="X257" s="13"/>
      <c r="Y257" s="13"/>
      <c r="Z257" s="22"/>
      <c r="AE257" s="39"/>
      <c r="AF257">
        <f>_xlfn.XLOOKUP(AH257,'Kriterie-verdier'!$D$2:$D$4,'Kriterie-verdier'!$A$2:$A$4,0,1,1)</f>
        <v>0</v>
      </c>
      <c r="AG257">
        <f>_xlfn.XLOOKUP(AI257,'Kriterie-verdier'!$D$2:$D$4,'Kriterie-verdier'!$A$2:$A$4,0,1,1)</f>
        <v>0</v>
      </c>
      <c r="AH257" t="str">
        <f>IFERROR(AVERAGE(_xlfn.XLOOKUP(AA257,'Kriterie-verdier'!$A$2:$A$4,'Kriterie-verdier'!$B$2:$B$4), _xlfn.XLOOKUP(AB257,'Kriterie-verdier'!$A$2:$A$4,'Kriterie-verdier'!$B$2:$B$4), _xlfn.XLOOKUP(AC257,'Kriterie-verdier'!$A$2:$A$4,'Kriterie-verdier'!$B$2:$B$4), _xlfn.XLOOKUP(AD257,'Kriterie-verdier'!$A$2:$A$4,'Kriterie-verdier'!$B$2:$B$4)),"")</f>
        <v/>
      </c>
      <c r="AI257" t="str">
        <f>IFERROR(_xlfn.XLOOKUP(AE257,'Kriterie-verdier'!$A$2:$A$4,'Kriterie-verdier'!$B$2:$B$4),"")</f>
        <v/>
      </c>
      <c r="AK257" s="23" t="b">
        <v>0</v>
      </c>
    </row>
    <row r="258" spans="1:37" x14ac:dyDescent="0.2">
      <c r="A258" s="29" t="s">
        <v>689</v>
      </c>
      <c r="B258">
        <v>254</v>
      </c>
      <c r="C258" s="23" t="b">
        <v>0</v>
      </c>
      <c r="D258" s="23" t="b">
        <v>0</v>
      </c>
      <c r="E258" s="23" t="b">
        <v>0</v>
      </c>
      <c r="F258" s="12"/>
      <c r="G258" s="12"/>
      <c r="M258">
        <v>2025</v>
      </c>
      <c r="P258" s="10" t="s">
        <v>54</v>
      </c>
      <c r="S258" s="10"/>
      <c r="T258" s="10"/>
      <c r="U258">
        <f>_xlfn.XLOOKUP(S258,'Lavterskel-verdier'!$A$2:$A$4,'Lavterskel-verdier'!$B$2:$B$4,0)</f>
        <v>0</v>
      </c>
      <c r="V258">
        <f>_xlfn.XLOOKUP(T258,'Lavterskel-verdier'!$A$2:$A$4,'Lavterskel-verdier'!$B$2:$B$4,0)</f>
        <v>0</v>
      </c>
      <c r="W258" t="str">
        <f>IFERROR(AVERAGEIF(U258:V258,"&lt;&gt;0"), "")</f>
        <v/>
      </c>
      <c r="X258" s="13"/>
      <c r="Y258" s="13"/>
      <c r="Z258" s="22"/>
      <c r="AE258" s="39"/>
      <c r="AF258">
        <f>_xlfn.XLOOKUP(AH258,'Kriterie-verdier'!$D$2:$D$4,'Kriterie-verdier'!$A$2:$A$4,0,1,1)</f>
        <v>0</v>
      </c>
      <c r="AG258">
        <f>_xlfn.XLOOKUP(AI258,'Kriterie-verdier'!$D$2:$D$4,'Kriterie-verdier'!$A$2:$A$4,0,1,1)</f>
        <v>0</v>
      </c>
      <c r="AH258" t="str">
        <f>IFERROR(AVERAGE(_xlfn.XLOOKUP(AA258,'Kriterie-verdier'!$A$2:$A$4,'Kriterie-verdier'!$B$2:$B$4), _xlfn.XLOOKUP(AB258,'Kriterie-verdier'!$A$2:$A$4,'Kriterie-verdier'!$B$2:$B$4), _xlfn.XLOOKUP(AC258,'Kriterie-verdier'!$A$2:$A$4,'Kriterie-verdier'!$B$2:$B$4), _xlfn.XLOOKUP(AD258,'Kriterie-verdier'!$A$2:$A$4,'Kriterie-verdier'!$B$2:$B$4)),"")</f>
        <v/>
      </c>
      <c r="AI258" t="str">
        <f>IFERROR(_xlfn.XLOOKUP(AE258,'Kriterie-verdier'!$A$2:$A$4,'Kriterie-verdier'!$B$2:$B$4),"")</f>
        <v/>
      </c>
      <c r="AK258" s="23" t="b">
        <v>0</v>
      </c>
    </row>
    <row r="259" spans="1:37" x14ac:dyDescent="0.2">
      <c r="A259" s="29" t="s">
        <v>690</v>
      </c>
      <c r="B259">
        <v>255</v>
      </c>
      <c r="C259" s="23" t="b">
        <v>0</v>
      </c>
      <c r="D259" s="23" t="b">
        <v>0</v>
      </c>
      <c r="E259" s="23" t="b">
        <v>0</v>
      </c>
      <c r="F259" s="12"/>
      <c r="G259" s="12"/>
      <c r="M259">
        <v>2025</v>
      </c>
      <c r="P259" s="10" t="s">
        <v>54</v>
      </c>
      <c r="S259" s="10"/>
      <c r="T259" s="10"/>
      <c r="U259">
        <f>_xlfn.XLOOKUP(S259,'Lavterskel-verdier'!$A$2:$A$4,'Lavterskel-verdier'!$B$2:$B$4,0)</f>
        <v>0</v>
      </c>
      <c r="V259">
        <f>_xlfn.XLOOKUP(T259,'Lavterskel-verdier'!$A$2:$A$4,'Lavterskel-verdier'!$B$2:$B$4,0)</f>
        <v>0</v>
      </c>
      <c r="W259" t="str">
        <f>IFERROR(AVERAGEIF(U259:V259,"&lt;&gt;0"), "")</f>
        <v/>
      </c>
      <c r="X259" s="13"/>
      <c r="Y259" s="13"/>
      <c r="Z259" s="22"/>
      <c r="AE259" s="39"/>
      <c r="AF259">
        <f>_xlfn.XLOOKUP(AH259,'Kriterie-verdier'!$D$2:$D$4,'Kriterie-verdier'!$A$2:$A$4,0,1,1)</f>
        <v>0</v>
      </c>
      <c r="AG259">
        <f>_xlfn.XLOOKUP(AI259,'Kriterie-verdier'!$D$2:$D$4,'Kriterie-verdier'!$A$2:$A$4,0,1,1)</f>
        <v>0</v>
      </c>
      <c r="AH259" t="str">
        <f>IFERROR(AVERAGE(_xlfn.XLOOKUP(AA259,'Kriterie-verdier'!$A$2:$A$4,'Kriterie-verdier'!$B$2:$B$4), _xlfn.XLOOKUP(AB259,'Kriterie-verdier'!$A$2:$A$4,'Kriterie-verdier'!$B$2:$B$4), _xlfn.XLOOKUP(AC259,'Kriterie-verdier'!$A$2:$A$4,'Kriterie-verdier'!$B$2:$B$4), _xlfn.XLOOKUP(AD259,'Kriterie-verdier'!$A$2:$A$4,'Kriterie-verdier'!$B$2:$B$4)),"")</f>
        <v/>
      </c>
      <c r="AI259" t="str">
        <f>IFERROR(_xlfn.XLOOKUP(AE259,'Kriterie-verdier'!$A$2:$A$4,'Kriterie-verdier'!$B$2:$B$4),"")</f>
        <v/>
      </c>
      <c r="AK259" s="23" t="b">
        <v>0</v>
      </c>
    </row>
    <row r="260" spans="1:37" x14ac:dyDescent="0.2">
      <c r="A260" s="29" t="s">
        <v>691</v>
      </c>
      <c r="B260">
        <v>256</v>
      </c>
      <c r="C260" s="23" t="b">
        <v>0</v>
      </c>
      <c r="D260" s="23" t="b">
        <v>0</v>
      </c>
      <c r="E260" s="23" t="b">
        <v>0</v>
      </c>
      <c r="F260" s="12"/>
      <c r="G260" s="12"/>
      <c r="M260">
        <v>2025</v>
      </c>
      <c r="P260" s="10" t="s">
        <v>54</v>
      </c>
      <c r="S260" s="10"/>
      <c r="T260" s="10"/>
      <c r="U260">
        <f>_xlfn.XLOOKUP(S260,'Lavterskel-verdier'!$A$2:$A$4,'Lavterskel-verdier'!$B$2:$B$4,0)</f>
        <v>0</v>
      </c>
      <c r="V260">
        <f>_xlfn.XLOOKUP(T260,'Lavterskel-verdier'!$A$2:$A$4,'Lavterskel-verdier'!$B$2:$B$4,0)</f>
        <v>0</v>
      </c>
      <c r="W260" t="str">
        <f>IFERROR(AVERAGEIF(U260:V260,"&lt;&gt;0"), "")</f>
        <v/>
      </c>
      <c r="X260" s="13"/>
      <c r="Y260" s="13"/>
      <c r="Z260" s="22"/>
      <c r="AE260" s="39"/>
      <c r="AF260">
        <f>_xlfn.XLOOKUP(AH260,'Kriterie-verdier'!$D$2:$D$4,'Kriterie-verdier'!$A$2:$A$4,0,1,1)</f>
        <v>0</v>
      </c>
      <c r="AG260">
        <f>_xlfn.XLOOKUP(AI260,'Kriterie-verdier'!$D$2:$D$4,'Kriterie-verdier'!$A$2:$A$4,0,1,1)</f>
        <v>0</v>
      </c>
      <c r="AH260" t="str">
        <f>IFERROR(AVERAGE(_xlfn.XLOOKUP(AA260,'Kriterie-verdier'!$A$2:$A$4,'Kriterie-verdier'!$B$2:$B$4), _xlfn.XLOOKUP(AB260,'Kriterie-verdier'!$A$2:$A$4,'Kriterie-verdier'!$B$2:$B$4), _xlfn.XLOOKUP(AC260,'Kriterie-verdier'!$A$2:$A$4,'Kriterie-verdier'!$B$2:$B$4), _xlfn.XLOOKUP(AD260,'Kriterie-verdier'!$A$2:$A$4,'Kriterie-verdier'!$B$2:$B$4)),"")</f>
        <v/>
      </c>
      <c r="AI260" t="str">
        <f>IFERROR(_xlfn.XLOOKUP(AE260,'Kriterie-verdier'!$A$2:$A$4,'Kriterie-verdier'!$B$2:$B$4),"")</f>
        <v/>
      </c>
      <c r="AK260" s="23" t="b">
        <v>0</v>
      </c>
    </row>
    <row r="261" spans="1:37" x14ac:dyDescent="0.2">
      <c r="A261" s="29" t="s">
        <v>692</v>
      </c>
      <c r="B261">
        <v>257</v>
      </c>
      <c r="C261" s="23" t="b">
        <v>0</v>
      </c>
      <c r="D261" s="23" t="b">
        <v>0</v>
      </c>
      <c r="E261" s="23" t="b">
        <v>0</v>
      </c>
      <c r="F261" s="12"/>
      <c r="G261" s="12"/>
      <c r="M261">
        <v>2025</v>
      </c>
      <c r="P261" s="10" t="s">
        <v>54</v>
      </c>
      <c r="S261" s="10"/>
      <c r="T261" s="10"/>
      <c r="U261">
        <f>_xlfn.XLOOKUP(S261,'Lavterskel-verdier'!$A$2:$A$4,'Lavterskel-verdier'!$B$2:$B$4,0)</f>
        <v>0</v>
      </c>
      <c r="V261">
        <f>_xlfn.XLOOKUP(T261,'Lavterskel-verdier'!$A$2:$A$4,'Lavterskel-verdier'!$B$2:$B$4,0)</f>
        <v>0</v>
      </c>
      <c r="W261" t="str">
        <f>IFERROR(AVERAGEIF(U261:V261,"&lt;&gt;0"), "")</f>
        <v/>
      </c>
      <c r="X261" s="13"/>
      <c r="Y261" s="13"/>
      <c r="Z261" s="22"/>
      <c r="AE261" s="39"/>
      <c r="AF261">
        <f>_xlfn.XLOOKUP(AH261,'Kriterie-verdier'!$D$2:$D$4,'Kriterie-verdier'!$A$2:$A$4,0,1,1)</f>
        <v>0</v>
      </c>
      <c r="AG261">
        <f>_xlfn.XLOOKUP(AI261,'Kriterie-verdier'!$D$2:$D$4,'Kriterie-verdier'!$A$2:$A$4,0,1,1)</f>
        <v>0</v>
      </c>
      <c r="AH261" t="str">
        <f>IFERROR(AVERAGE(_xlfn.XLOOKUP(AA261,'Kriterie-verdier'!$A$2:$A$4,'Kriterie-verdier'!$B$2:$B$4), _xlfn.XLOOKUP(AB261,'Kriterie-verdier'!$A$2:$A$4,'Kriterie-verdier'!$B$2:$B$4), _xlfn.XLOOKUP(AC261,'Kriterie-verdier'!$A$2:$A$4,'Kriterie-verdier'!$B$2:$B$4), _xlfn.XLOOKUP(AD261,'Kriterie-verdier'!$A$2:$A$4,'Kriterie-verdier'!$B$2:$B$4)),"")</f>
        <v/>
      </c>
      <c r="AI261" t="str">
        <f>IFERROR(_xlfn.XLOOKUP(AE261,'Kriterie-verdier'!$A$2:$A$4,'Kriterie-verdier'!$B$2:$B$4),"")</f>
        <v/>
      </c>
      <c r="AK261" s="23" t="b">
        <v>0</v>
      </c>
    </row>
    <row r="262" spans="1:37" x14ac:dyDescent="0.2">
      <c r="A262" s="29" t="s">
        <v>693</v>
      </c>
      <c r="B262">
        <v>258</v>
      </c>
      <c r="C262" s="23" t="b">
        <v>0</v>
      </c>
      <c r="D262" s="23" t="b">
        <v>1</v>
      </c>
      <c r="E262" s="23" t="b">
        <v>1</v>
      </c>
      <c r="F262" s="12"/>
      <c r="G262" s="12"/>
      <c r="M262">
        <v>2025</v>
      </c>
      <c r="P262" s="10" t="s">
        <v>54</v>
      </c>
      <c r="S262" s="10"/>
      <c r="T262" s="10"/>
      <c r="U262">
        <f>_xlfn.XLOOKUP(S262,'Lavterskel-verdier'!$A$2:$A$4,'Lavterskel-verdier'!$B$2:$B$4,0)</f>
        <v>0</v>
      </c>
      <c r="V262">
        <f>_xlfn.XLOOKUP(T262,'Lavterskel-verdier'!$A$2:$A$4,'Lavterskel-verdier'!$B$2:$B$4,0)</f>
        <v>0</v>
      </c>
      <c r="W262" t="str">
        <f>IFERROR(AVERAGEIF(U262:V262,"&lt;&gt;0"), "")</f>
        <v/>
      </c>
      <c r="X262" s="13"/>
      <c r="Y262" s="13"/>
      <c r="Z262" s="22"/>
      <c r="AE262" s="39"/>
      <c r="AF262">
        <f>_xlfn.XLOOKUP(AH262,'Kriterie-verdier'!$D$2:$D$4,'Kriterie-verdier'!$A$2:$A$4,0,1,1)</f>
        <v>0</v>
      </c>
      <c r="AG262">
        <f>_xlfn.XLOOKUP(AI262,'Kriterie-verdier'!$D$2:$D$4,'Kriterie-verdier'!$A$2:$A$4,0,1,1)</f>
        <v>0</v>
      </c>
      <c r="AH262" t="str">
        <f>IFERROR(AVERAGE(_xlfn.XLOOKUP(AA262,'Kriterie-verdier'!$A$2:$A$4,'Kriterie-verdier'!$B$2:$B$4), _xlfn.XLOOKUP(AB262,'Kriterie-verdier'!$A$2:$A$4,'Kriterie-verdier'!$B$2:$B$4), _xlfn.XLOOKUP(AC262,'Kriterie-verdier'!$A$2:$A$4,'Kriterie-verdier'!$B$2:$B$4), _xlfn.XLOOKUP(AD262,'Kriterie-verdier'!$A$2:$A$4,'Kriterie-verdier'!$B$2:$B$4)),"")</f>
        <v/>
      </c>
      <c r="AI262" t="str">
        <f>IFERROR(_xlfn.XLOOKUP(AE262,'Kriterie-verdier'!$A$2:$A$4,'Kriterie-verdier'!$B$2:$B$4),"")</f>
        <v/>
      </c>
      <c r="AK262" s="23" t="b">
        <v>0</v>
      </c>
    </row>
    <row r="263" spans="1:37" x14ac:dyDescent="0.2">
      <c r="A263" s="29" t="s">
        <v>694</v>
      </c>
      <c r="B263">
        <v>259</v>
      </c>
      <c r="C263" s="23" t="b">
        <v>0</v>
      </c>
      <c r="D263" s="23" t="b">
        <v>0</v>
      </c>
      <c r="E263" s="23" t="b">
        <v>0</v>
      </c>
      <c r="F263" s="12"/>
      <c r="G263" s="12"/>
      <c r="M263">
        <v>2025</v>
      </c>
      <c r="P263" s="10" t="s">
        <v>54</v>
      </c>
      <c r="S263" s="10"/>
      <c r="T263" s="10"/>
      <c r="U263">
        <f>_xlfn.XLOOKUP(S263,'Lavterskel-verdier'!$A$2:$A$4,'Lavterskel-verdier'!$B$2:$B$4,0)</f>
        <v>0</v>
      </c>
      <c r="V263">
        <f>_xlfn.XLOOKUP(T263,'Lavterskel-verdier'!$A$2:$A$4,'Lavterskel-verdier'!$B$2:$B$4,0)</f>
        <v>0</v>
      </c>
      <c r="W263" t="str">
        <f>IFERROR(AVERAGEIF(U263:V263,"&lt;&gt;0"), "")</f>
        <v/>
      </c>
      <c r="X263" s="13"/>
      <c r="Y263" s="13"/>
      <c r="Z263" s="22"/>
      <c r="AE263" s="39"/>
      <c r="AF263">
        <f>_xlfn.XLOOKUP(AH263,'Kriterie-verdier'!$D$2:$D$4,'Kriterie-verdier'!$A$2:$A$4,0,1,1)</f>
        <v>0</v>
      </c>
      <c r="AG263">
        <f>_xlfn.XLOOKUP(AI263,'Kriterie-verdier'!$D$2:$D$4,'Kriterie-verdier'!$A$2:$A$4,0,1,1)</f>
        <v>0</v>
      </c>
      <c r="AH263" t="str">
        <f>IFERROR(AVERAGE(_xlfn.XLOOKUP(AA263,'Kriterie-verdier'!$A$2:$A$4,'Kriterie-verdier'!$B$2:$B$4), _xlfn.XLOOKUP(AB263,'Kriterie-verdier'!$A$2:$A$4,'Kriterie-verdier'!$B$2:$B$4), _xlfn.XLOOKUP(AC263,'Kriterie-verdier'!$A$2:$A$4,'Kriterie-verdier'!$B$2:$B$4), _xlfn.XLOOKUP(AD263,'Kriterie-verdier'!$A$2:$A$4,'Kriterie-verdier'!$B$2:$B$4)),"")</f>
        <v/>
      </c>
      <c r="AI263" t="str">
        <f>IFERROR(_xlfn.XLOOKUP(AE263,'Kriterie-verdier'!$A$2:$A$4,'Kriterie-verdier'!$B$2:$B$4),"")</f>
        <v/>
      </c>
      <c r="AK263" s="23" t="b">
        <v>0</v>
      </c>
    </row>
    <row r="264" spans="1:37" x14ac:dyDescent="0.2">
      <c r="A264" s="29" t="s">
        <v>695</v>
      </c>
      <c r="B264">
        <v>260</v>
      </c>
      <c r="C264" s="23" t="b">
        <v>0</v>
      </c>
      <c r="D264" s="23" t="b">
        <v>0</v>
      </c>
      <c r="E264" s="23" t="b">
        <v>0</v>
      </c>
      <c r="F264" s="12"/>
      <c r="G264" s="12"/>
      <c r="M264">
        <v>2025</v>
      </c>
      <c r="P264" s="10" t="s">
        <v>54</v>
      </c>
      <c r="S264" s="10"/>
      <c r="T264" s="10"/>
      <c r="U264">
        <f>_xlfn.XLOOKUP(S264,'Lavterskel-verdier'!$A$2:$A$4,'Lavterskel-verdier'!$B$2:$B$4,0)</f>
        <v>0</v>
      </c>
      <c r="V264">
        <f>_xlfn.XLOOKUP(T264,'Lavterskel-verdier'!$A$2:$A$4,'Lavterskel-verdier'!$B$2:$B$4,0)</f>
        <v>0</v>
      </c>
      <c r="W264" t="str">
        <f>IFERROR(AVERAGEIF(U264:V264,"&lt;&gt;0"), "")</f>
        <v/>
      </c>
      <c r="X264" s="13"/>
      <c r="Y264" s="13"/>
      <c r="Z264" s="22"/>
      <c r="AE264" s="39"/>
      <c r="AF264">
        <f>_xlfn.XLOOKUP(AH264,'Kriterie-verdier'!$D$2:$D$4,'Kriterie-verdier'!$A$2:$A$4,0,1,1)</f>
        <v>0</v>
      </c>
      <c r="AG264">
        <f>_xlfn.XLOOKUP(AI264,'Kriterie-verdier'!$D$2:$D$4,'Kriterie-verdier'!$A$2:$A$4,0,1,1)</f>
        <v>0</v>
      </c>
      <c r="AH264" t="str">
        <f>IFERROR(AVERAGE(_xlfn.XLOOKUP(AA264,'Kriterie-verdier'!$A$2:$A$4,'Kriterie-verdier'!$B$2:$B$4), _xlfn.XLOOKUP(AB264,'Kriterie-verdier'!$A$2:$A$4,'Kriterie-verdier'!$B$2:$B$4), _xlfn.XLOOKUP(AC264,'Kriterie-verdier'!$A$2:$A$4,'Kriterie-verdier'!$B$2:$B$4), _xlfn.XLOOKUP(AD264,'Kriterie-verdier'!$A$2:$A$4,'Kriterie-verdier'!$B$2:$B$4)),"")</f>
        <v/>
      </c>
      <c r="AI264" t="str">
        <f>IFERROR(_xlfn.XLOOKUP(AE264,'Kriterie-verdier'!$A$2:$A$4,'Kriterie-verdier'!$B$2:$B$4),"")</f>
        <v/>
      </c>
      <c r="AK264" s="23" t="b">
        <v>0</v>
      </c>
    </row>
    <row r="265" spans="1:37" x14ac:dyDescent="0.2">
      <c r="A265" s="29" t="s">
        <v>696</v>
      </c>
      <c r="B265">
        <v>261</v>
      </c>
      <c r="C265" s="23" t="b">
        <v>0</v>
      </c>
      <c r="D265" s="23" t="b">
        <v>0</v>
      </c>
      <c r="E265" s="23" t="b">
        <v>0</v>
      </c>
      <c r="F265" s="12"/>
      <c r="G265" s="12"/>
      <c r="M265">
        <v>2025</v>
      </c>
      <c r="P265" s="10" t="s">
        <v>54</v>
      </c>
      <c r="S265" s="10"/>
      <c r="T265" s="10"/>
      <c r="U265">
        <f>_xlfn.XLOOKUP(S265,'Lavterskel-verdier'!$A$2:$A$4,'Lavterskel-verdier'!$B$2:$B$4,0)</f>
        <v>0</v>
      </c>
      <c r="V265">
        <f>_xlfn.XLOOKUP(T265,'Lavterskel-verdier'!$A$2:$A$4,'Lavterskel-verdier'!$B$2:$B$4,0)</f>
        <v>0</v>
      </c>
      <c r="W265" t="str">
        <f>IFERROR(AVERAGEIF(U265:V265,"&lt;&gt;0"), "")</f>
        <v/>
      </c>
      <c r="X265" s="13"/>
      <c r="Y265" s="13"/>
      <c r="Z265" s="22"/>
      <c r="AE265" s="39"/>
      <c r="AF265">
        <f>_xlfn.XLOOKUP(AH265,'Kriterie-verdier'!$D$2:$D$4,'Kriterie-verdier'!$A$2:$A$4,0,1,1)</f>
        <v>0</v>
      </c>
      <c r="AG265">
        <f>_xlfn.XLOOKUP(AI265,'Kriterie-verdier'!$D$2:$D$4,'Kriterie-verdier'!$A$2:$A$4,0,1,1)</f>
        <v>0</v>
      </c>
      <c r="AH265" t="str">
        <f>IFERROR(AVERAGE(_xlfn.XLOOKUP(AA265,'Kriterie-verdier'!$A$2:$A$4,'Kriterie-verdier'!$B$2:$B$4), _xlfn.XLOOKUP(AB265,'Kriterie-verdier'!$A$2:$A$4,'Kriterie-verdier'!$B$2:$B$4), _xlfn.XLOOKUP(AC265,'Kriterie-verdier'!$A$2:$A$4,'Kriterie-verdier'!$B$2:$B$4), _xlfn.XLOOKUP(AD265,'Kriterie-verdier'!$A$2:$A$4,'Kriterie-verdier'!$B$2:$B$4)),"")</f>
        <v/>
      </c>
      <c r="AI265" t="str">
        <f>IFERROR(_xlfn.XLOOKUP(AE265,'Kriterie-verdier'!$A$2:$A$4,'Kriterie-verdier'!$B$2:$B$4),"")</f>
        <v/>
      </c>
      <c r="AK265" s="23" t="b">
        <v>0</v>
      </c>
    </row>
    <row r="266" spans="1:37" x14ac:dyDescent="0.2">
      <c r="A266" s="29" t="s">
        <v>697</v>
      </c>
      <c r="B266">
        <v>262</v>
      </c>
      <c r="C266" s="23" t="b">
        <v>0</v>
      </c>
      <c r="D266" s="23" t="b">
        <v>0</v>
      </c>
      <c r="E266" s="23" t="b">
        <v>1</v>
      </c>
      <c r="F266" s="12"/>
      <c r="G266" s="12"/>
      <c r="M266">
        <v>2025</v>
      </c>
      <c r="P266" s="10" t="s">
        <v>54</v>
      </c>
      <c r="S266" s="10"/>
      <c r="T266" s="10"/>
      <c r="U266">
        <f>_xlfn.XLOOKUP(S266,'Lavterskel-verdier'!$A$2:$A$4,'Lavterskel-verdier'!$B$2:$B$4,0)</f>
        <v>0</v>
      </c>
      <c r="V266">
        <f>_xlfn.XLOOKUP(T266,'Lavterskel-verdier'!$A$2:$A$4,'Lavterskel-verdier'!$B$2:$B$4,0)</f>
        <v>0</v>
      </c>
      <c r="W266" t="str">
        <f>IFERROR(AVERAGEIF(U266:V266,"&lt;&gt;0"), "")</f>
        <v/>
      </c>
      <c r="X266" s="13"/>
      <c r="Y266" s="13"/>
      <c r="Z266" s="22"/>
      <c r="AE266" s="39"/>
      <c r="AF266">
        <f>_xlfn.XLOOKUP(AH266,'Kriterie-verdier'!$D$2:$D$4,'Kriterie-verdier'!$A$2:$A$4,0,1,1)</f>
        <v>0</v>
      </c>
      <c r="AG266">
        <f>_xlfn.XLOOKUP(AI266,'Kriterie-verdier'!$D$2:$D$4,'Kriterie-verdier'!$A$2:$A$4,0,1,1)</f>
        <v>0</v>
      </c>
      <c r="AH266" t="str">
        <f>IFERROR(AVERAGE(_xlfn.XLOOKUP(AA266,'Kriterie-verdier'!$A$2:$A$4,'Kriterie-verdier'!$B$2:$B$4), _xlfn.XLOOKUP(AB266,'Kriterie-verdier'!$A$2:$A$4,'Kriterie-verdier'!$B$2:$B$4), _xlfn.XLOOKUP(AC266,'Kriterie-verdier'!$A$2:$A$4,'Kriterie-verdier'!$B$2:$B$4), _xlfn.XLOOKUP(AD266,'Kriterie-verdier'!$A$2:$A$4,'Kriterie-verdier'!$B$2:$B$4)),"")</f>
        <v/>
      </c>
      <c r="AI266" t="str">
        <f>IFERROR(_xlfn.XLOOKUP(AE266,'Kriterie-verdier'!$A$2:$A$4,'Kriterie-verdier'!$B$2:$B$4),"")</f>
        <v/>
      </c>
      <c r="AK266" s="23" t="b">
        <v>0</v>
      </c>
    </row>
    <row r="267" spans="1:37" x14ac:dyDescent="0.2">
      <c r="A267" s="29" t="s">
        <v>698</v>
      </c>
      <c r="B267">
        <v>263</v>
      </c>
      <c r="C267" s="23" t="b">
        <v>0</v>
      </c>
      <c r="D267" s="23" t="b">
        <v>0</v>
      </c>
      <c r="E267" s="23" t="b">
        <v>0</v>
      </c>
      <c r="F267" s="12"/>
      <c r="G267" s="12"/>
      <c r="M267">
        <v>2025</v>
      </c>
      <c r="P267" s="10" t="s">
        <v>54</v>
      </c>
      <c r="S267" s="10"/>
      <c r="T267" s="10"/>
      <c r="U267">
        <f>_xlfn.XLOOKUP(S267,'Lavterskel-verdier'!$A$2:$A$4,'Lavterskel-verdier'!$B$2:$B$4,0)</f>
        <v>0</v>
      </c>
      <c r="V267">
        <f>_xlfn.XLOOKUP(T267,'Lavterskel-verdier'!$A$2:$A$4,'Lavterskel-verdier'!$B$2:$B$4,0)</f>
        <v>0</v>
      </c>
      <c r="W267" t="str">
        <f>IFERROR(AVERAGEIF(U267:V267,"&lt;&gt;0"), "")</f>
        <v/>
      </c>
      <c r="X267" s="13"/>
      <c r="Y267" s="13"/>
      <c r="Z267" s="22"/>
      <c r="AE267" s="39"/>
      <c r="AF267">
        <f>_xlfn.XLOOKUP(AH267,'Kriterie-verdier'!$D$2:$D$4,'Kriterie-verdier'!$A$2:$A$4,0,1,1)</f>
        <v>0</v>
      </c>
      <c r="AG267">
        <f>_xlfn.XLOOKUP(AI267,'Kriterie-verdier'!$D$2:$D$4,'Kriterie-verdier'!$A$2:$A$4,0,1,1)</f>
        <v>0</v>
      </c>
      <c r="AH267" t="str">
        <f>IFERROR(AVERAGE(_xlfn.XLOOKUP(AA267,'Kriterie-verdier'!$A$2:$A$4,'Kriterie-verdier'!$B$2:$B$4), _xlfn.XLOOKUP(AB267,'Kriterie-verdier'!$A$2:$A$4,'Kriterie-verdier'!$B$2:$B$4), _xlfn.XLOOKUP(AC267,'Kriterie-verdier'!$A$2:$A$4,'Kriterie-verdier'!$B$2:$B$4), _xlfn.XLOOKUP(AD267,'Kriterie-verdier'!$A$2:$A$4,'Kriterie-verdier'!$B$2:$B$4)),"")</f>
        <v/>
      </c>
      <c r="AI267" t="str">
        <f>IFERROR(_xlfn.XLOOKUP(AE267,'Kriterie-verdier'!$A$2:$A$4,'Kriterie-verdier'!$B$2:$B$4),"")</f>
        <v/>
      </c>
      <c r="AK267" s="23" t="b">
        <v>0</v>
      </c>
    </row>
    <row r="268" spans="1:37" x14ac:dyDescent="0.2">
      <c r="A268" s="29" t="s">
        <v>699</v>
      </c>
      <c r="B268">
        <v>264</v>
      </c>
      <c r="C268" s="23" t="b">
        <v>0</v>
      </c>
      <c r="D268" s="23" t="b">
        <v>0</v>
      </c>
      <c r="E268" s="23" t="b">
        <v>0</v>
      </c>
      <c r="F268" s="12"/>
      <c r="G268" s="12"/>
      <c r="M268">
        <v>2025</v>
      </c>
      <c r="P268" s="10" t="s">
        <v>54</v>
      </c>
      <c r="S268" s="10"/>
      <c r="T268" s="10"/>
      <c r="U268">
        <f>_xlfn.XLOOKUP(S268,'Lavterskel-verdier'!$A$2:$A$4,'Lavterskel-verdier'!$B$2:$B$4,0)</f>
        <v>0</v>
      </c>
      <c r="V268">
        <f>_xlfn.XLOOKUP(T268,'Lavterskel-verdier'!$A$2:$A$4,'Lavterskel-verdier'!$B$2:$B$4,0)</f>
        <v>0</v>
      </c>
      <c r="W268" t="str">
        <f>IFERROR(AVERAGEIF(U268:V268,"&lt;&gt;0"), "")</f>
        <v/>
      </c>
      <c r="X268" s="13"/>
      <c r="Y268" s="13"/>
      <c r="Z268" s="22"/>
      <c r="AE268" s="39"/>
      <c r="AF268">
        <f>_xlfn.XLOOKUP(AH268,'Kriterie-verdier'!$D$2:$D$4,'Kriterie-verdier'!$A$2:$A$4,0,1,1)</f>
        <v>0</v>
      </c>
      <c r="AG268">
        <f>_xlfn.XLOOKUP(AI268,'Kriterie-verdier'!$D$2:$D$4,'Kriterie-verdier'!$A$2:$A$4,0,1,1)</f>
        <v>0</v>
      </c>
      <c r="AH268" t="str">
        <f>IFERROR(AVERAGE(_xlfn.XLOOKUP(AA268,'Kriterie-verdier'!$A$2:$A$4,'Kriterie-verdier'!$B$2:$B$4), _xlfn.XLOOKUP(AB268,'Kriterie-verdier'!$A$2:$A$4,'Kriterie-verdier'!$B$2:$B$4), _xlfn.XLOOKUP(AC268,'Kriterie-verdier'!$A$2:$A$4,'Kriterie-verdier'!$B$2:$B$4), _xlfn.XLOOKUP(AD268,'Kriterie-verdier'!$A$2:$A$4,'Kriterie-verdier'!$B$2:$B$4)),"")</f>
        <v/>
      </c>
      <c r="AI268" t="str">
        <f>IFERROR(_xlfn.XLOOKUP(AE268,'Kriterie-verdier'!$A$2:$A$4,'Kriterie-verdier'!$B$2:$B$4),"")</f>
        <v/>
      </c>
      <c r="AK268" s="23" t="b">
        <v>0</v>
      </c>
    </row>
    <row r="269" spans="1:37" x14ac:dyDescent="0.2">
      <c r="A269" s="29" t="s">
        <v>700</v>
      </c>
      <c r="B269">
        <v>265</v>
      </c>
      <c r="C269" s="23" t="b">
        <v>0</v>
      </c>
      <c r="D269" s="23" t="b">
        <v>0</v>
      </c>
      <c r="E269" s="23" t="b">
        <v>0</v>
      </c>
      <c r="F269" s="12"/>
      <c r="G269" s="12"/>
      <c r="M269">
        <v>2025</v>
      </c>
      <c r="P269" s="10" t="s">
        <v>54</v>
      </c>
      <c r="S269" s="10"/>
      <c r="T269" s="10"/>
      <c r="U269">
        <f>_xlfn.XLOOKUP(S269,'Lavterskel-verdier'!$A$2:$A$4,'Lavterskel-verdier'!$B$2:$B$4,0)</f>
        <v>0</v>
      </c>
      <c r="V269">
        <f>_xlfn.XLOOKUP(T269,'Lavterskel-verdier'!$A$2:$A$4,'Lavterskel-verdier'!$B$2:$B$4,0)</f>
        <v>0</v>
      </c>
      <c r="W269" t="str">
        <f>IFERROR(AVERAGEIF(U269:V269,"&lt;&gt;0"), "")</f>
        <v/>
      </c>
      <c r="X269" s="13"/>
      <c r="Y269" s="13"/>
      <c r="Z269" s="22"/>
      <c r="AE269" s="39"/>
      <c r="AF269">
        <f>_xlfn.XLOOKUP(AH269,'Kriterie-verdier'!$D$2:$D$4,'Kriterie-verdier'!$A$2:$A$4,0,1,1)</f>
        <v>0</v>
      </c>
      <c r="AG269">
        <f>_xlfn.XLOOKUP(AI269,'Kriterie-verdier'!$D$2:$D$4,'Kriterie-verdier'!$A$2:$A$4,0,1,1)</f>
        <v>0</v>
      </c>
      <c r="AH269" t="str">
        <f>IFERROR(AVERAGE(_xlfn.XLOOKUP(AA269,'Kriterie-verdier'!$A$2:$A$4,'Kriterie-verdier'!$B$2:$B$4), _xlfn.XLOOKUP(AB269,'Kriterie-verdier'!$A$2:$A$4,'Kriterie-verdier'!$B$2:$B$4), _xlfn.XLOOKUP(AC269,'Kriterie-verdier'!$A$2:$A$4,'Kriterie-verdier'!$B$2:$B$4), _xlfn.XLOOKUP(AD269,'Kriterie-verdier'!$A$2:$A$4,'Kriterie-verdier'!$B$2:$B$4)),"")</f>
        <v/>
      </c>
      <c r="AI269" t="str">
        <f>IFERROR(_xlfn.XLOOKUP(AE269,'Kriterie-verdier'!$A$2:$A$4,'Kriterie-verdier'!$B$2:$B$4),"")</f>
        <v/>
      </c>
      <c r="AK269" s="23" t="b">
        <v>0</v>
      </c>
    </row>
    <row r="270" spans="1:37" x14ac:dyDescent="0.2">
      <c r="A270" s="29" t="s">
        <v>701</v>
      </c>
      <c r="B270">
        <v>266</v>
      </c>
      <c r="C270" s="23" t="b">
        <v>0</v>
      </c>
      <c r="D270" s="23" t="b">
        <v>0</v>
      </c>
      <c r="E270" s="23" t="b">
        <v>0</v>
      </c>
      <c r="F270" s="12"/>
      <c r="G270" s="12"/>
      <c r="M270">
        <v>2025</v>
      </c>
      <c r="P270" s="10" t="s">
        <v>54</v>
      </c>
      <c r="S270" s="10"/>
      <c r="T270" s="10"/>
      <c r="U270">
        <f>_xlfn.XLOOKUP(S270,'Lavterskel-verdier'!$A$2:$A$4,'Lavterskel-verdier'!$B$2:$B$4,0)</f>
        <v>0</v>
      </c>
      <c r="V270">
        <f>_xlfn.XLOOKUP(T270,'Lavterskel-verdier'!$A$2:$A$4,'Lavterskel-verdier'!$B$2:$B$4,0)</f>
        <v>0</v>
      </c>
      <c r="W270" t="str">
        <f>IFERROR(AVERAGEIF(U270:V270,"&lt;&gt;0"), "")</f>
        <v/>
      </c>
      <c r="X270" s="13"/>
      <c r="Y270" s="13"/>
      <c r="Z270" s="22"/>
      <c r="AE270" s="39"/>
      <c r="AF270">
        <f>_xlfn.XLOOKUP(AH270,'Kriterie-verdier'!$D$2:$D$4,'Kriterie-verdier'!$A$2:$A$4,0,1,1)</f>
        <v>0</v>
      </c>
      <c r="AG270">
        <f>_xlfn.XLOOKUP(AI270,'Kriterie-verdier'!$D$2:$D$4,'Kriterie-verdier'!$A$2:$A$4,0,1,1)</f>
        <v>0</v>
      </c>
      <c r="AH270" t="str">
        <f>IFERROR(AVERAGE(_xlfn.XLOOKUP(AA270,'Kriterie-verdier'!$A$2:$A$4,'Kriterie-verdier'!$B$2:$B$4), _xlfn.XLOOKUP(AB270,'Kriterie-verdier'!$A$2:$A$4,'Kriterie-verdier'!$B$2:$B$4), _xlfn.XLOOKUP(AC270,'Kriterie-verdier'!$A$2:$A$4,'Kriterie-verdier'!$B$2:$B$4), _xlfn.XLOOKUP(AD270,'Kriterie-verdier'!$A$2:$A$4,'Kriterie-verdier'!$B$2:$B$4)),"")</f>
        <v/>
      </c>
      <c r="AI270" t="str">
        <f>IFERROR(_xlfn.XLOOKUP(AE270,'Kriterie-verdier'!$A$2:$A$4,'Kriterie-verdier'!$B$2:$B$4),"")</f>
        <v/>
      </c>
      <c r="AK270" s="23" t="b">
        <v>0</v>
      </c>
    </row>
    <row r="271" spans="1:37" x14ac:dyDescent="0.2">
      <c r="A271" s="29" t="s">
        <v>702</v>
      </c>
      <c r="B271">
        <v>267</v>
      </c>
      <c r="C271" s="23" t="b">
        <v>0</v>
      </c>
      <c r="D271" s="23" t="b">
        <v>0</v>
      </c>
      <c r="E271" s="23" t="b">
        <v>0</v>
      </c>
      <c r="F271" s="12"/>
      <c r="G271" s="12"/>
      <c r="M271">
        <v>2025</v>
      </c>
      <c r="P271" s="10" t="s">
        <v>54</v>
      </c>
      <c r="S271" s="10"/>
      <c r="T271" s="10"/>
      <c r="U271">
        <f>_xlfn.XLOOKUP(S271,'Lavterskel-verdier'!$A$2:$A$4,'Lavterskel-verdier'!$B$2:$B$4,0)</f>
        <v>0</v>
      </c>
      <c r="V271">
        <f>_xlfn.XLOOKUP(T271,'Lavterskel-verdier'!$A$2:$A$4,'Lavterskel-verdier'!$B$2:$B$4,0)</f>
        <v>0</v>
      </c>
      <c r="W271" t="str">
        <f>IFERROR(AVERAGEIF(U271:V271,"&lt;&gt;0"), "")</f>
        <v/>
      </c>
      <c r="X271" s="13"/>
      <c r="Y271" s="13"/>
      <c r="Z271" s="22"/>
      <c r="AE271" s="39"/>
      <c r="AF271">
        <f>_xlfn.XLOOKUP(AH271,'Kriterie-verdier'!$D$2:$D$4,'Kriterie-verdier'!$A$2:$A$4,0,1,1)</f>
        <v>0</v>
      </c>
      <c r="AG271">
        <f>_xlfn.XLOOKUP(AI271,'Kriterie-verdier'!$D$2:$D$4,'Kriterie-verdier'!$A$2:$A$4,0,1,1)</f>
        <v>0</v>
      </c>
      <c r="AH271" t="str">
        <f>IFERROR(AVERAGE(_xlfn.XLOOKUP(AA271,'Kriterie-verdier'!$A$2:$A$4,'Kriterie-verdier'!$B$2:$B$4), _xlfn.XLOOKUP(AB271,'Kriterie-verdier'!$A$2:$A$4,'Kriterie-verdier'!$B$2:$B$4), _xlfn.XLOOKUP(AC271,'Kriterie-verdier'!$A$2:$A$4,'Kriterie-verdier'!$B$2:$B$4), _xlfn.XLOOKUP(AD271,'Kriterie-verdier'!$A$2:$A$4,'Kriterie-verdier'!$B$2:$B$4)),"")</f>
        <v/>
      </c>
      <c r="AI271" t="str">
        <f>IFERROR(_xlfn.XLOOKUP(AE271,'Kriterie-verdier'!$A$2:$A$4,'Kriterie-verdier'!$B$2:$B$4),"")</f>
        <v/>
      </c>
      <c r="AK271" s="23" t="b">
        <v>0</v>
      </c>
    </row>
    <row r="272" spans="1:37" x14ac:dyDescent="0.2">
      <c r="A272" s="29" t="s">
        <v>703</v>
      </c>
      <c r="B272">
        <v>268</v>
      </c>
      <c r="C272" s="23" t="b">
        <v>0</v>
      </c>
      <c r="D272" s="23" t="b">
        <v>0</v>
      </c>
      <c r="E272" s="23" t="b">
        <v>0</v>
      </c>
      <c r="F272" s="12"/>
      <c r="G272" s="12"/>
      <c r="M272">
        <v>2025</v>
      </c>
      <c r="P272" s="10" t="s">
        <v>54</v>
      </c>
      <c r="S272" s="10"/>
      <c r="T272" s="10"/>
      <c r="U272">
        <f>_xlfn.XLOOKUP(S272,'Lavterskel-verdier'!$A$2:$A$4,'Lavterskel-verdier'!$B$2:$B$4,0)</f>
        <v>0</v>
      </c>
      <c r="V272">
        <f>_xlfn.XLOOKUP(T272,'Lavterskel-verdier'!$A$2:$A$4,'Lavterskel-verdier'!$B$2:$B$4,0)</f>
        <v>0</v>
      </c>
      <c r="W272" t="str">
        <f>IFERROR(AVERAGEIF(U272:V272,"&lt;&gt;0"), "")</f>
        <v/>
      </c>
      <c r="X272" s="13"/>
      <c r="Y272" s="13"/>
      <c r="Z272" s="22"/>
      <c r="AE272" s="39"/>
      <c r="AF272">
        <f>_xlfn.XLOOKUP(AH272,'Kriterie-verdier'!$D$2:$D$4,'Kriterie-verdier'!$A$2:$A$4,0,1,1)</f>
        <v>0</v>
      </c>
      <c r="AG272">
        <f>_xlfn.XLOOKUP(AI272,'Kriterie-verdier'!$D$2:$D$4,'Kriterie-verdier'!$A$2:$A$4,0,1,1)</f>
        <v>0</v>
      </c>
      <c r="AH272" t="str">
        <f>IFERROR(AVERAGE(_xlfn.XLOOKUP(AA272,'Kriterie-verdier'!$A$2:$A$4,'Kriterie-verdier'!$B$2:$B$4), _xlfn.XLOOKUP(AB272,'Kriterie-verdier'!$A$2:$A$4,'Kriterie-verdier'!$B$2:$B$4), _xlfn.XLOOKUP(AC272,'Kriterie-verdier'!$A$2:$A$4,'Kriterie-verdier'!$B$2:$B$4), _xlfn.XLOOKUP(AD272,'Kriterie-verdier'!$A$2:$A$4,'Kriterie-verdier'!$B$2:$B$4)),"")</f>
        <v/>
      </c>
      <c r="AI272" t="str">
        <f>IFERROR(_xlfn.XLOOKUP(AE272,'Kriterie-verdier'!$A$2:$A$4,'Kriterie-verdier'!$B$2:$B$4),"")</f>
        <v/>
      </c>
      <c r="AK272" s="23" t="b">
        <v>0</v>
      </c>
    </row>
    <row r="273" spans="1:37" x14ac:dyDescent="0.2">
      <c r="A273" s="29" t="s">
        <v>704</v>
      </c>
      <c r="B273">
        <v>269</v>
      </c>
      <c r="C273" s="23" t="b">
        <v>0</v>
      </c>
      <c r="D273" s="23" t="b">
        <v>0</v>
      </c>
      <c r="E273" s="23" t="b">
        <v>0</v>
      </c>
      <c r="F273" s="12"/>
      <c r="G273" s="12"/>
      <c r="M273">
        <v>2025</v>
      </c>
      <c r="P273" s="10" t="s">
        <v>54</v>
      </c>
      <c r="S273" s="10"/>
      <c r="T273" s="10"/>
      <c r="U273">
        <f>_xlfn.XLOOKUP(S273,'Lavterskel-verdier'!$A$2:$A$4,'Lavterskel-verdier'!$B$2:$B$4,0)</f>
        <v>0</v>
      </c>
      <c r="V273">
        <f>_xlfn.XLOOKUP(T273,'Lavterskel-verdier'!$A$2:$A$4,'Lavterskel-verdier'!$B$2:$B$4,0)</f>
        <v>0</v>
      </c>
      <c r="W273" t="str">
        <f>IFERROR(AVERAGEIF(U273:V273,"&lt;&gt;0"), "")</f>
        <v/>
      </c>
      <c r="X273" s="13"/>
      <c r="Y273" s="13"/>
      <c r="Z273" s="22"/>
      <c r="AE273" s="39"/>
      <c r="AF273">
        <f>_xlfn.XLOOKUP(AH273,'Kriterie-verdier'!$D$2:$D$4,'Kriterie-verdier'!$A$2:$A$4,0,1,1)</f>
        <v>0</v>
      </c>
      <c r="AG273">
        <f>_xlfn.XLOOKUP(AI273,'Kriterie-verdier'!$D$2:$D$4,'Kriterie-verdier'!$A$2:$A$4,0,1,1)</f>
        <v>0</v>
      </c>
      <c r="AH273" t="str">
        <f>IFERROR(AVERAGE(_xlfn.XLOOKUP(AA273,'Kriterie-verdier'!$A$2:$A$4,'Kriterie-verdier'!$B$2:$B$4), _xlfn.XLOOKUP(AB273,'Kriterie-verdier'!$A$2:$A$4,'Kriterie-verdier'!$B$2:$B$4), _xlfn.XLOOKUP(AC273,'Kriterie-verdier'!$A$2:$A$4,'Kriterie-verdier'!$B$2:$B$4), _xlfn.XLOOKUP(AD273,'Kriterie-verdier'!$A$2:$A$4,'Kriterie-verdier'!$B$2:$B$4)),"")</f>
        <v/>
      </c>
      <c r="AI273" t="str">
        <f>IFERROR(_xlfn.XLOOKUP(AE273,'Kriterie-verdier'!$A$2:$A$4,'Kriterie-verdier'!$B$2:$B$4),"")</f>
        <v/>
      </c>
      <c r="AK273" s="23" t="b">
        <v>0</v>
      </c>
    </row>
    <row r="274" spans="1:37" x14ac:dyDescent="0.2">
      <c r="A274" s="29" t="s">
        <v>705</v>
      </c>
      <c r="B274">
        <v>270</v>
      </c>
      <c r="C274" s="23" t="b">
        <v>0</v>
      </c>
      <c r="D274" s="23" t="b">
        <v>0</v>
      </c>
      <c r="E274" s="23" t="b">
        <v>0</v>
      </c>
      <c r="F274" s="12"/>
      <c r="G274" s="12"/>
      <c r="M274">
        <v>2025</v>
      </c>
      <c r="P274" s="10" t="s">
        <v>54</v>
      </c>
      <c r="S274" s="10"/>
      <c r="T274" s="10"/>
      <c r="U274">
        <f>_xlfn.XLOOKUP(S274,'Lavterskel-verdier'!$A$2:$A$4,'Lavterskel-verdier'!$B$2:$B$4,0)</f>
        <v>0</v>
      </c>
      <c r="V274">
        <f>_xlfn.XLOOKUP(T274,'Lavterskel-verdier'!$A$2:$A$4,'Lavterskel-verdier'!$B$2:$B$4,0)</f>
        <v>0</v>
      </c>
      <c r="W274" t="str">
        <f>IFERROR(AVERAGEIF(U274:V274,"&lt;&gt;0"), "")</f>
        <v/>
      </c>
      <c r="X274" s="13"/>
      <c r="Y274" s="13"/>
      <c r="Z274" s="22"/>
      <c r="AE274" s="39"/>
      <c r="AF274">
        <f>_xlfn.XLOOKUP(AH274,'Kriterie-verdier'!$D$2:$D$4,'Kriterie-verdier'!$A$2:$A$4,0,1,1)</f>
        <v>0</v>
      </c>
      <c r="AG274">
        <f>_xlfn.XLOOKUP(AI274,'Kriterie-verdier'!$D$2:$D$4,'Kriterie-verdier'!$A$2:$A$4,0,1,1)</f>
        <v>0</v>
      </c>
      <c r="AH274" t="str">
        <f>IFERROR(AVERAGE(_xlfn.XLOOKUP(AA274,'Kriterie-verdier'!$A$2:$A$4,'Kriterie-verdier'!$B$2:$B$4), _xlfn.XLOOKUP(AB274,'Kriterie-verdier'!$A$2:$A$4,'Kriterie-verdier'!$B$2:$B$4), _xlfn.XLOOKUP(AC274,'Kriterie-verdier'!$A$2:$A$4,'Kriterie-verdier'!$B$2:$B$4), _xlfn.XLOOKUP(AD274,'Kriterie-verdier'!$A$2:$A$4,'Kriterie-verdier'!$B$2:$B$4)),"")</f>
        <v/>
      </c>
      <c r="AI274" t="str">
        <f>IFERROR(_xlfn.XLOOKUP(AE274,'Kriterie-verdier'!$A$2:$A$4,'Kriterie-verdier'!$B$2:$B$4),"")</f>
        <v/>
      </c>
      <c r="AK274" s="23" t="b">
        <v>0</v>
      </c>
    </row>
    <row r="275" spans="1:37" x14ac:dyDescent="0.2">
      <c r="A275" s="29" t="s">
        <v>706</v>
      </c>
      <c r="B275">
        <v>271</v>
      </c>
      <c r="C275" s="23" t="b">
        <v>0</v>
      </c>
      <c r="D275" s="23" t="b">
        <v>0</v>
      </c>
      <c r="E275" s="23" t="b">
        <v>0</v>
      </c>
      <c r="F275" s="12"/>
      <c r="G275" s="12"/>
      <c r="M275">
        <v>2025</v>
      </c>
      <c r="P275" s="10" t="s">
        <v>54</v>
      </c>
      <c r="S275" s="10"/>
      <c r="T275" s="10"/>
      <c r="U275">
        <f>_xlfn.XLOOKUP(S275,'Lavterskel-verdier'!$A$2:$A$4,'Lavterskel-verdier'!$B$2:$B$4,0)</f>
        <v>0</v>
      </c>
      <c r="V275">
        <f>_xlfn.XLOOKUP(T275,'Lavterskel-verdier'!$A$2:$A$4,'Lavterskel-verdier'!$B$2:$B$4,0)</f>
        <v>0</v>
      </c>
      <c r="W275" t="str">
        <f>IFERROR(AVERAGEIF(U275:V275,"&lt;&gt;0"), "")</f>
        <v/>
      </c>
      <c r="X275" s="13"/>
      <c r="Y275" s="13"/>
      <c r="Z275" s="22"/>
      <c r="AE275" s="39"/>
      <c r="AF275">
        <f>_xlfn.XLOOKUP(AH275,'Kriterie-verdier'!$D$2:$D$4,'Kriterie-verdier'!$A$2:$A$4,0,1,1)</f>
        <v>0</v>
      </c>
      <c r="AG275">
        <f>_xlfn.XLOOKUP(AI275,'Kriterie-verdier'!$D$2:$D$4,'Kriterie-verdier'!$A$2:$A$4,0,1,1)</f>
        <v>0</v>
      </c>
      <c r="AH275" t="str">
        <f>IFERROR(AVERAGE(_xlfn.XLOOKUP(AA275,'Kriterie-verdier'!$A$2:$A$4,'Kriterie-verdier'!$B$2:$B$4), _xlfn.XLOOKUP(AB275,'Kriterie-verdier'!$A$2:$A$4,'Kriterie-verdier'!$B$2:$B$4), _xlfn.XLOOKUP(AC275,'Kriterie-verdier'!$A$2:$A$4,'Kriterie-verdier'!$B$2:$B$4), _xlfn.XLOOKUP(AD275,'Kriterie-verdier'!$A$2:$A$4,'Kriterie-verdier'!$B$2:$B$4)),"")</f>
        <v/>
      </c>
      <c r="AI275" t="str">
        <f>IFERROR(_xlfn.XLOOKUP(AE275,'Kriterie-verdier'!$A$2:$A$4,'Kriterie-verdier'!$B$2:$B$4),"")</f>
        <v/>
      </c>
      <c r="AK275" s="23" t="b">
        <v>0</v>
      </c>
    </row>
    <row r="276" spans="1:37" x14ac:dyDescent="0.2">
      <c r="A276" s="29" t="s">
        <v>707</v>
      </c>
      <c r="B276">
        <v>272</v>
      </c>
      <c r="C276" s="23" t="b">
        <v>0</v>
      </c>
      <c r="D276" s="23" t="b">
        <v>0</v>
      </c>
      <c r="E276" s="23" t="b">
        <v>0</v>
      </c>
      <c r="F276" s="12"/>
      <c r="G276" s="12"/>
      <c r="M276">
        <v>2025</v>
      </c>
      <c r="P276" s="10" t="s">
        <v>54</v>
      </c>
      <c r="S276" s="10"/>
      <c r="T276" s="10"/>
      <c r="U276">
        <f>_xlfn.XLOOKUP(S276,'Lavterskel-verdier'!$A$2:$A$4,'Lavterskel-verdier'!$B$2:$B$4,0)</f>
        <v>0</v>
      </c>
      <c r="V276">
        <f>_xlfn.XLOOKUP(T276,'Lavterskel-verdier'!$A$2:$A$4,'Lavterskel-verdier'!$B$2:$B$4,0)</f>
        <v>0</v>
      </c>
      <c r="W276" t="str">
        <f>IFERROR(AVERAGEIF(U276:V276,"&lt;&gt;0"), "")</f>
        <v/>
      </c>
      <c r="X276" s="13"/>
      <c r="Y276" s="13"/>
      <c r="Z276" s="22"/>
      <c r="AE276" s="39"/>
      <c r="AF276">
        <f>_xlfn.XLOOKUP(AH276,'Kriterie-verdier'!$D$2:$D$4,'Kriterie-verdier'!$A$2:$A$4,0,1,1)</f>
        <v>0</v>
      </c>
      <c r="AG276">
        <f>_xlfn.XLOOKUP(AI276,'Kriterie-verdier'!$D$2:$D$4,'Kriterie-verdier'!$A$2:$A$4,0,1,1)</f>
        <v>0</v>
      </c>
      <c r="AH276" t="str">
        <f>IFERROR(AVERAGE(_xlfn.XLOOKUP(AA276,'Kriterie-verdier'!$A$2:$A$4,'Kriterie-verdier'!$B$2:$B$4), _xlfn.XLOOKUP(AB276,'Kriterie-verdier'!$A$2:$A$4,'Kriterie-verdier'!$B$2:$B$4), _xlfn.XLOOKUP(AC276,'Kriterie-verdier'!$A$2:$A$4,'Kriterie-verdier'!$B$2:$B$4), _xlfn.XLOOKUP(AD276,'Kriterie-verdier'!$A$2:$A$4,'Kriterie-verdier'!$B$2:$B$4)),"")</f>
        <v/>
      </c>
      <c r="AI276" t="str">
        <f>IFERROR(_xlfn.XLOOKUP(AE276,'Kriterie-verdier'!$A$2:$A$4,'Kriterie-verdier'!$B$2:$B$4),"")</f>
        <v/>
      </c>
      <c r="AK276" s="23" t="b">
        <v>0</v>
      </c>
    </row>
    <row r="277" spans="1:37" x14ac:dyDescent="0.2">
      <c r="A277" s="29" t="s">
        <v>708</v>
      </c>
      <c r="B277">
        <v>273</v>
      </c>
      <c r="C277" s="23" t="b">
        <v>0</v>
      </c>
      <c r="D277" s="23" t="b">
        <v>0</v>
      </c>
      <c r="E277" s="23" t="b">
        <v>0</v>
      </c>
      <c r="F277" s="12"/>
      <c r="G277" s="12"/>
      <c r="M277">
        <v>2025</v>
      </c>
      <c r="P277" s="10" t="s">
        <v>54</v>
      </c>
      <c r="S277" s="10"/>
      <c r="T277" s="10"/>
      <c r="U277">
        <f>_xlfn.XLOOKUP(S277,'Lavterskel-verdier'!$A$2:$A$4,'Lavterskel-verdier'!$B$2:$B$4,0)</f>
        <v>0</v>
      </c>
      <c r="V277">
        <f>_xlfn.XLOOKUP(T277,'Lavterskel-verdier'!$A$2:$A$4,'Lavterskel-verdier'!$B$2:$B$4,0)</f>
        <v>0</v>
      </c>
      <c r="W277" t="str">
        <f>IFERROR(AVERAGEIF(U277:V277,"&lt;&gt;0"), "")</f>
        <v/>
      </c>
      <c r="X277" s="13"/>
      <c r="Y277" s="13"/>
      <c r="Z277" s="22"/>
      <c r="AE277" s="39"/>
      <c r="AF277">
        <f>_xlfn.XLOOKUP(AH277,'Kriterie-verdier'!$D$2:$D$4,'Kriterie-verdier'!$A$2:$A$4,0,1,1)</f>
        <v>0</v>
      </c>
      <c r="AG277">
        <f>_xlfn.XLOOKUP(AI277,'Kriterie-verdier'!$D$2:$D$4,'Kriterie-verdier'!$A$2:$A$4,0,1,1)</f>
        <v>0</v>
      </c>
      <c r="AH277" t="str">
        <f>IFERROR(AVERAGE(_xlfn.XLOOKUP(AA277,'Kriterie-verdier'!$A$2:$A$4,'Kriterie-verdier'!$B$2:$B$4), _xlfn.XLOOKUP(AB277,'Kriterie-verdier'!$A$2:$A$4,'Kriterie-verdier'!$B$2:$B$4), _xlfn.XLOOKUP(AC277,'Kriterie-verdier'!$A$2:$A$4,'Kriterie-verdier'!$B$2:$B$4), _xlfn.XLOOKUP(AD277,'Kriterie-verdier'!$A$2:$A$4,'Kriterie-verdier'!$B$2:$B$4)),"")</f>
        <v/>
      </c>
      <c r="AI277" t="str">
        <f>IFERROR(_xlfn.XLOOKUP(AE277,'Kriterie-verdier'!$A$2:$A$4,'Kriterie-verdier'!$B$2:$B$4),"")</f>
        <v/>
      </c>
      <c r="AK277" s="23" t="b">
        <v>0</v>
      </c>
    </row>
    <row r="278" spans="1:37" x14ac:dyDescent="0.2">
      <c r="A278" s="29" t="s">
        <v>709</v>
      </c>
      <c r="B278">
        <v>274</v>
      </c>
      <c r="C278" s="23" t="b">
        <v>0</v>
      </c>
      <c r="D278" s="23" t="b">
        <v>0</v>
      </c>
      <c r="E278" s="23" t="b">
        <v>0</v>
      </c>
      <c r="F278" s="12"/>
      <c r="G278" s="12"/>
      <c r="M278">
        <v>2025</v>
      </c>
      <c r="P278" s="10" t="s">
        <v>54</v>
      </c>
      <c r="S278" s="10"/>
      <c r="T278" s="10"/>
      <c r="U278">
        <f>_xlfn.XLOOKUP(S278,'Lavterskel-verdier'!$A$2:$A$4,'Lavterskel-verdier'!$B$2:$B$4,0)</f>
        <v>0</v>
      </c>
      <c r="V278">
        <f>_xlfn.XLOOKUP(T278,'Lavterskel-verdier'!$A$2:$A$4,'Lavterskel-verdier'!$B$2:$B$4,0)</f>
        <v>0</v>
      </c>
      <c r="W278" t="str">
        <f>IFERROR(AVERAGEIF(U278:V278,"&lt;&gt;0"), "")</f>
        <v/>
      </c>
      <c r="X278" s="13"/>
      <c r="Y278" s="13"/>
      <c r="Z278" s="22"/>
      <c r="AE278" s="39"/>
      <c r="AF278">
        <f>_xlfn.XLOOKUP(AH278,'Kriterie-verdier'!$D$2:$D$4,'Kriterie-verdier'!$A$2:$A$4,0,1,1)</f>
        <v>0</v>
      </c>
      <c r="AG278">
        <f>_xlfn.XLOOKUP(AI278,'Kriterie-verdier'!$D$2:$D$4,'Kriterie-verdier'!$A$2:$A$4,0,1,1)</f>
        <v>0</v>
      </c>
      <c r="AH278" t="str">
        <f>IFERROR(AVERAGE(_xlfn.XLOOKUP(AA278,'Kriterie-verdier'!$A$2:$A$4,'Kriterie-verdier'!$B$2:$B$4), _xlfn.XLOOKUP(AB278,'Kriterie-verdier'!$A$2:$A$4,'Kriterie-verdier'!$B$2:$B$4), _xlfn.XLOOKUP(AC278,'Kriterie-verdier'!$A$2:$A$4,'Kriterie-verdier'!$B$2:$B$4), _xlfn.XLOOKUP(AD278,'Kriterie-verdier'!$A$2:$A$4,'Kriterie-verdier'!$B$2:$B$4)),"")</f>
        <v/>
      </c>
      <c r="AI278" t="str">
        <f>IFERROR(_xlfn.XLOOKUP(AE278,'Kriterie-verdier'!$A$2:$A$4,'Kriterie-verdier'!$B$2:$B$4),"")</f>
        <v/>
      </c>
      <c r="AK278" s="23" t="b">
        <v>0</v>
      </c>
    </row>
    <row r="279" spans="1:37" x14ac:dyDescent="0.2">
      <c r="A279" s="29" t="s">
        <v>710</v>
      </c>
      <c r="B279">
        <v>275</v>
      </c>
      <c r="C279" s="23" t="b">
        <v>0</v>
      </c>
      <c r="D279" s="23" t="b">
        <v>0</v>
      </c>
      <c r="E279" s="23" t="b">
        <v>1</v>
      </c>
      <c r="F279" s="12"/>
      <c r="G279" s="12"/>
      <c r="M279">
        <v>2025</v>
      </c>
      <c r="P279" s="10" t="s">
        <v>54</v>
      </c>
      <c r="S279" s="10"/>
      <c r="T279" s="10"/>
      <c r="U279">
        <f>_xlfn.XLOOKUP(S279,'Lavterskel-verdier'!$A$2:$A$4,'Lavterskel-verdier'!$B$2:$B$4,0)</f>
        <v>0</v>
      </c>
      <c r="V279">
        <f>_xlfn.XLOOKUP(T279,'Lavterskel-verdier'!$A$2:$A$4,'Lavterskel-verdier'!$B$2:$B$4,0)</f>
        <v>0</v>
      </c>
      <c r="W279" t="str">
        <f>IFERROR(AVERAGEIF(U279:V279,"&lt;&gt;0"), "")</f>
        <v/>
      </c>
      <c r="X279" s="13"/>
      <c r="Y279" s="13"/>
      <c r="Z279" s="22"/>
      <c r="AE279" s="39"/>
      <c r="AF279">
        <f>_xlfn.XLOOKUP(AH279,'Kriterie-verdier'!$D$2:$D$4,'Kriterie-verdier'!$A$2:$A$4,0,1,1)</f>
        <v>0</v>
      </c>
      <c r="AG279">
        <f>_xlfn.XLOOKUP(AI279,'Kriterie-verdier'!$D$2:$D$4,'Kriterie-verdier'!$A$2:$A$4,0,1,1)</f>
        <v>0</v>
      </c>
      <c r="AH279" t="str">
        <f>IFERROR(AVERAGE(_xlfn.XLOOKUP(AA279,'Kriterie-verdier'!$A$2:$A$4,'Kriterie-verdier'!$B$2:$B$4), _xlfn.XLOOKUP(AB279,'Kriterie-verdier'!$A$2:$A$4,'Kriterie-verdier'!$B$2:$B$4), _xlfn.XLOOKUP(AC279,'Kriterie-verdier'!$A$2:$A$4,'Kriterie-verdier'!$B$2:$B$4), _xlfn.XLOOKUP(AD279,'Kriterie-verdier'!$A$2:$A$4,'Kriterie-verdier'!$B$2:$B$4)),"")</f>
        <v/>
      </c>
      <c r="AI279" t="str">
        <f>IFERROR(_xlfn.XLOOKUP(AE279,'Kriterie-verdier'!$A$2:$A$4,'Kriterie-verdier'!$B$2:$B$4),"")</f>
        <v/>
      </c>
      <c r="AK279" s="23" t="b">
        <v>0</v>
      </c>
    </row>
    <row r="280" spans="1:37" x14ac:dyDescent="0.2">
      <c r="A280" s="29" t="s">
        <v>711</v>
      </c>
      <c r="B280">
        <v>276</v>
      </c>
      <c r="C280" s="23" t="b">
        <v>0</v>
      </c>
      <c r="D280" s="23" t="b">
        <v>0</v>
      </c>
      <c r="E280" s="23" t="b">
        <v>0</v>
      </c>
      <c r="F280" s="12"/>
      <c r="G280" s="12"/>
      <c r="M280">
        <v>2025</v>
      </c>
      <c r="P280" s="10" t="s">
        <v>54</v>
      </c>
      <c r="S280" s="10"/>
      <c r="T280" s="10"/>
      <c r="U280">
        <f>_xlfn.XLOOKUP(S280,'Lavterskel-verdier'!$A$2:$A$4,'Lavterskel-verdier'!$B$2:$B$4,0)</f>
        <v>0</v>
      </c>
      <c r="V280">
        <f>_xlfn.XLOOKUP(T280,'Lavterskel-verdier'!$A$2:$A$4,'Lavterskel-verdier'!$B$2:$B$4,0)</f>
        <v>0</v>
      </c>
      <c r="W280" t="str">
        <f>IFERROR(AVERAGEIF(U280:V280,"&lt;&gt;0"), "")</f>
        <v/>
      </c>
      <c r="X280" s="13"/>
      <c r="Y280" s="13"/>
      <c r="Z280" s="22"/>
      <c r="AE280" s="39"/>
      <c r="AF280">
        <f>_xlfn.XLOOKUP(AH280,'Kriterie-verdier'!$D$2:$D$4,'Kriterie-verdier'!$A$2:$A$4,0,1,1)</f>
        <v>0</v>
      </c>
      <c r="AG280">
        <f>_xlfn.XLOOKUP(AI280,'Kriterie-verdier'!$D$2:$D$4,'Kriterie-verdier'!$A$2:$A$4,0,1,1)</f>
        <v>0</v>
      </c>
      <c r="AH280" t="str">
        <f>IFERROR(AVERAGE(_xlfn.XLOOKUP(AA280,'Kriterie-verdier'!$A$2:$A$4,'Kriterie-verdier'!$B$2:$B$4), _xlfn.XLOOKUP(AB280,'Kriterie-verdier'!$A$2:$A$4,'Kriterie-verdier'!$B$2:$B$4), _xlfn.XLOOKUP(AC280,'Kriterie-verdier'!$A$2:$A$4,'Kriterie-verdier'!$B$2:$B$4), _xlfn.XLOOKUP(AD280,'Kriterie-verdier'!$A$2:$A$4,'Kriterie-verdier'!$B$2:$B$4)),"")</f>
        <v/>
      </c>
      <c r="AI280" t="str">
        <f>IFERROR(_xlfn.XLOOKUP(AE280,'Kriterie-verdier'!$A$2:$A$4,'Kriterie-verdier'!$B$2:$B$4),"")</f>
        <v/>
      </c>
      <c r="AK280" s="23" t="b">
        <v>0</v>
      </c>
    </row>
    <row r="281" spans="1:37" x14ac:dyDescent="0.2">
      <c r="A281" s="29" t="s">
        <v>712</v>
      </c>
      <c r="B281">
        <v>277</v>
      </c>
      <c r="C281" s="23" t="b">
        <v>0</v>
      </c>
      <c r="D281" s="23" t="b">
        <v>0</v>
      </c>
      <c r="E281" s="23" t="b">
        <v>0</v>
      </c>
      <c r="F281" s="12"/>
      <c r="G281" s="12"/>
      <c r="M281">
        <v>2025</v>
      </c>
      <c r="P281" s="10" t="s">
        <v>54</v>
      </c>
      <c r="S281" s="10"/>
      <c r="T281" s="10"/>
      <c r="U281">
        <f>_xlfn.XLOOKUP(S281,'Lavterskel-verdier'!$A$2:$A$4,'Lavterskel-verdier'!$B$2:$B$4,0)</f>
        <v>0</v>
      </c>
      <c r="V281">
        <f>_xlfn.XLOOKUP(T281,'Lavterskel-verdier'!$A$2:$A$4,'Lavterskel-verdier'!$B$2:$B$4,0)</f>
        <v>0</v>
      </c>
      <c r="W281" t="str">
        <f>IFERROR(AVERAGEIF(U281:V281,"&lt;&gt;0"), "")</f>
        <v/>
      </c>
      <c r="X281" s="13"/>
      <c r="Y281" s="13"/>
      <c r="Z281" s="22"/>
      <c r="AE281" s="39"/>
      <c r="AF281">
        <f>_xlfn.XLOOKUP(AH281,'Kriterie-verdier'!$D$2:$D$4,'Kriterie-verdier'!$A$2:$A$4,0,1,1)</f>
        <v>0</v>
      </c>
      <c r="AG281">
        <f>_xlfn.XLOOKUP(AI281,'Kriterie-verdier'!$D$2:$D$4,'Kriterie-verdier'!$A$2:$A$4,0,1,1)</f>
        <v>0</v>
      </c>
      <c r="AH281" t="str">
        <f>IFERROR(AVERAGE(_xlfn.XLOOKUP(AA281,'Kriterie-verdier'!$A$2:$A$4,'Kriterie-verdier'!$B$2:$B$4), _xlfn.XLOOKUP(AB281,'Kriterie-verdier'!$A$2:$A$4,'Kriterie-verdier'!$B$2:$B$4), _xlfn.XLOOKUP(AC281,'Kriterie-verdier'!$A$2:$A$4,'Kriterie-verdier'!$B$2:$B$4), _xlfn.XLOOKUP(AD281,'Kriterie-verdier'!$A$2:$A$4,'Kriterie-verdier'!$B$2:$B$4)),"")</f>
        <v/>
      </c>
      <c r="AI281" t="str">
        <f>IFERROR(_xlfn.XLOOKUP(AE281,'Kriterie-verdier'!$A$2:$A$4,'Kriterie-verdier'!$B$2:$B$4),"")</f>
        <v/>
      </c>
      <c r="AK281" s="23" t="b">
        <v>0</v>
      </c>
    </row>
    <row r="282" spans="1:37" x14ac:dyDescent="0.2">
      <c r="A282" s="29" t="s">
        <v>713</v>
      </c>
      <c r="B282">
        <v>278</v>
      </c>
      <c r="C282" s="23" t="b">
        <v>0</v>
      </c>
      <c r="D282" s="23" t="b">
        <v>0</v>
      </c>
      <c r="E282" s="23" t="b">
        <v>0</v>
      </c>
      <c r="G282" s="12"/>
      <c r="M282">
        <v>2025</v>
      </c>
      <c r="P282" s="10" t="s">
        <v>54</v>
      </c>
      <c r="S282" s="10"/>
      <c r="T282" s="10"/>
      <c r="U282">
        <f>_xlfn.XLOOKUP(S282,'Lavterskel-verdier'!$A$2:$A$4,'Lavterskel-verdier'!$B$2:$B$4,0)</f>
        <v>0</v>
      </c>
      <c r="V282">
        <f>_xlfn.XLOOKUP(T282,'Lavterskel-verdier'!$A$2:$A$4,'Lavterskel-verdier'!$B$2:$B$4,0)</f>
        <v>0</v>
      </c>
      <c r="W282" t="str">
        <f>IFERROR(AVERAGEIF(U282:V282,"&lt;&gt;0"), "")</f>
        <v/>
      </c>
      <c r="X282" s="13"/>
      <c r="Y282" s="13"/>
      <c r="Z282" s="22"/>
      <c r="AE282" s="39"/>
      <c r="AF282">
        <f>_xlfn.XLOOKUP(AH282,'Kriterie-verdier'!$D$2:$D$4,'Kriterie-verdier'!$A$2:$A$4,0,1,1)</f>
        <v>0</v>
      </c>
      <c r="AG282">
        <f>_xlfn.XLOOKUP(AI282,'Kriterie-verdier'!$D$2:$D$4,'Kriterie-verdier'!$A$2:$A$4,0,1,1)</f>
        <v>0</v>
      </c>
      <c r="AH282" t="str">
        <f>IFERROR(AVERAGE(_xlfn.XLOOKUP(AA282,'Kriterie-verdier'!$A$2:$A$4,'Kriterie-verdier'!$B$2:$B$4), _xlfn.XLOOKUP(AB282,'Kriterie-verdier'!$A$2:$A$4,'Kriterie-verdier'!$B$2:$B$4), _xlfn.XLOOKUP(AC282,'Kriterie-verdier'!$A$2:$A$4,'Kriterie-verdier'!$B$2:$B$4), _xlfn.XLOOKUP(AD282,'Kriterie-verdier'!$A$2:$A$4,'Kriterie-verdier'!$B$2:$B$4)),"")</f>
        <v/>
      </c>
      <c r="AI282" t="str">
        <f>IFERROR(_xlfn.XLOOKUP(AE282,'Kriterie-verdier'!$A$2:$A$4,'Kriterie-verdier'!$B$2:$B$4),"")</f>
        <v/>
      </c>
      <c r="AK282" s="23" t="b">
        <v>0</v>
      </c>
    </row>
    <row r="283" spans="1:37" x14ac:dyDescent="0.2">
      <c r="A283" s="29" t="s">
        <v>712</v>
      </c>
      <c r="B283">
        <v>279</v>
      </c>
      <c r="C283" s="23" t="b">
        <v>0</v>
      </c>
      <c r="D283" s="23" t="b">
        <v>0</v>
      </c>
      <c r="E283" s="23" t="b">
        <v>1</v>
      </c>
      <c r="G283" s="12"/>
      <c r="M283">
        <v>2025</v>
      </c>
      <c r="P283" s="10" t="s">
        <v>54</v>
      </c>
      <c r="S283" s="10"/>
      <c r="T283" s="10"/>
      <c r="U283">
        <f>_xlfn.XLOOKUP(S283,'Lavterskel-verdier'!$A$2:$A$4,'Lavterskel-verdier'!$B$2:$B$4,0)</f>
        <v>0</v>
      </c>
      <c r="V283">
        <f>_xlfn.XLOOKUP(T283,'Lavterskel-verdier'!$A$2:$A$4,'Lavterskel-verdier'!$B$2:$B$4,0)</f>
        <v>0</v>
      </c>
      <c r="W283" t="str">
        <f>IFERROR(AVERAGEIF(U283:V283,"&lt;&gt;0"), "")</f>
        <v/>
      </c>
      <c r="X283" s="13"/>
      <c r="Y283" s="13"/>
      <c r="Z283" s="22"/>
      <c r="AE283" s="39"/>
      <c r="AF283">
        <f>_xlfn.XLOOKUP(AH283,'Kriterie-verdier'!$D$2:$D$4,'Kriterie-verdier'!$A$2:$A$4,0,1,1)</f>
        <v>0</v>
      </c>
      <c r="AG283">
        <f>_xlfn.XLOOKUP(AI283,'Kriterie-verdier'!$D$2:$D$4,'Kriterie-verdier'!$A$2:$A$4,0,1,1)</f>
        <v>0</v>
      </c>
      <c r="AH283" t="str">
        <f>IFERROR(AVERAGE(_xlfn.XLOOKUP(AA283,'Kriterie-verdier'!$A$2:$A$4,'Kriterie-verdier'!$B$2:$B$4), _xlfn.XLOOKUP(AB283,'Kriterie-verdier'!$A$2:$A$4,'Kriterie-verdier'!$B$2:$B$4), _xlfn.XLOOKUP(AC283,'Kriterie-verdier'!$A$2:$A$4,'Kriterie-verdier'!$B$2:$B$4), _xlfn.XLOOKUP(AD283,'Kriterie-verdier'!$A$2:$A$4,'Kriterie-verdier'!$B$2:$B$4)),"")</f>
        <v/>
      </c>
      <c r="AI283" t="str">
        <f>IFERROR(_xlfn.XLOOKUP(AE283,'Kriterie-verdier'!$A$2:$A$4,'Kriterie-verdier'!$B$2:$B$4),"")</f>
        <v/>
      </c>
      <c r="AK283" s="23" t="b">
        <v>0</v>
      </c>
    </row>
    <row r="284" spans="1:37" ht="16" x14ac:dyDescent="0.2">
      <c r="A284" s="29" t="s">
        <v>714</v>
      </c>
      <c r="B284">
        <v>280</v>
      </c>
      <c r="C284" s="23" t="b">
        <v>0</v>
      </c>
      <c r="D284" s="23" t="b">
        <v>0</v>
      </c>
      <c r="E284" s="23" t="b">
        <v>0</v>
      </c>
      <c r="G284" s="12"/>
      <c r="M284">
        <v>2025</v>
      </c>
      <c r="P284" s="10" t="s">
        <v>54</v>
      </c>
      <c r="S284" s="10"/>
      <c r="T284" s="10"/>
      <c r="U284">
        <f>_xlfn.XLOOKUP(S284,'Lavterskel-verdier'!$A$2:$A$4,'Lavterskel-verdier'!$B$2:$B$4,0)</f>
        <v>0</v>
      </c>
      <c r="V284">
        <f>_xlfn.XLOOKUP(T284,'Lavterskel-verdier'!$A$2:$A$4,'Lavterskel-verdier'!$B$2:$B$4,0)</f>
        <v>0</v>
      </c>
      <c r="W284" t="str">
        <f>IFERROR(AVERAGEIF(U284:V284,"&lt;&gt;0"), "")</f>
        <v/>
      </c>
      <c r="X284" s="13"/>
      <c r="Y284" s="13"/>
      <c r="Z284" s="22"/>
      <c r="AE284" s="39"/>
      <c r="AF284">
        <f>_xlfn.XLOOKUP(AH284,'Kriterie-verdier'!$D$2:$D$4,'Kriterie-verdier'!$A$2:$A$4,0,1,1)</f>
        <v>0</v>
      </c>
      <c r="AG284">
        <f>_xlfn.XLOOKUP(AI284,'Kriterie-verdier'!$D$2:$D$4,'Kriterie-verdier'!$A$2:$A$4,0,1,1)</f>
        <v>0</v>
      </c>
      <c r="AH284" t="str">
        <f>IFERROR(AVERAGE(_xlfn.XLOOKUP(AA284,'Kriterie-verdier'!$A$2:$A$4,'Kriterie-verdier'!$B$2:$B$4), _xlfn.XLOOKUP(AB284,'Kriterie-verdier'!$A$2:$A$4,'Kriterie-verdier'!$B$2:$B$4), _xlfn.XLOOKUP(AC284,'Kriterie-verdier'!$A$2:$A$4,'Kriterie-verdier'!$B$2:$B$4), _xlfn.XLOOKUP(AD284,'Kriterie-verdier'!$A$2:$A$4,'Kriterie-verdier'!$B$2:$B$4)),"")</f>
        <v/>
      </c>
      <c r="AI284" t="str">
        <f>IFERROR(_xlfn.XLOOKUP(AE284,'Kriterie-verdier'!$A$2:$A$4,'Kriterie-verdier'!$B$2:$B$4),"")</f>
        <v/>
      </c>
      <c r="AK284" s="23" t="b">
        <v>0</v>
      </c>
    </row>
    <row r="285" spans="1:37" x14ac:dyDescent="0.2">
      <c r="A285" s="29" t="s">
        <v>715</v>
      </c>
      <c r="B285">
        <v>281</v>
      </c>
      <c r="C285" s="23" t="b">
        <v>0</v>
      </c>
      <c r="D285" s="23" t="b">
        <v>0</v>
      </c>
      <c r="E285" s="23" t="b">
        <v>0</v>
      </c>
      <c r="G285" s="12"/>
      <c r="M285">
        <v>2025</v>
      </c>
      <c r="P285" s="10" t="s">
        <v>54</v>
      </c>
      <c r="S285" s="10"/>
      <c r="T285" s="10"/>
      <c r="U285">
        <f>_xlfn.XLOOKUP(S285,'Lavterskel-verdier'!$A$2:$A$4,'Lavterskel-verdier'!$B$2:$B$4,0)</f>
        <v>0</v>
      </c>
      <c r="V285">
        <f>_xlfn.XLOOKUP(T285,'Lavterskel-verdier'!$A$2:$A$4,'Lavterskel-verdier'!$B$2:$B$4,0)</f>
        <v>0</v>
      </c>
      <c r="W285" t="str">
        <f>IFERROR(AVERAGEIF(U285:V285,"&lt;&gt;0"), "")</f>
        <v/>
      </c>
      <c r="X285" s="13"/>
      <c r="Y285" s="13"/>
      <c r="Z285" s="22"/>
      <c r="AE285" s="39"/>
      <c r="AF285">
        <f>_xlfn.XLOOKUP(AH285,'Kriterie-verdier'!$D$2:$D$4,'Kriterie-verdier'!$A$2:$A$4,0,1,1)</f>
        <v>0</v>
      </c>
      <c r="AG285">
        <f>_xlfn.XLOOKUP(AI285,'Kriterie-verdier'!$D$2:$D$4,'Kriterie-verdier'!$A$2:$A$4,0,1,1)</f>
        <v>0</v>
      </c>
      <c r="AH285" t="str">
        <f>IFERROR(AVERAGE(_xlfn.XLOOKUP(AA285,'Kriterie-verdier'!$A$2:$A$4,'Kriterie-verdier'!$B$2:$B$4), _xlfn.XLOOKUP(AB285,'Kriterie-verdier'!$A$2:$A$4,'Kriterie-verdier'!$B$2:$B$4), _xlfn.XLOOKUP(AC285,'Kriterie-verdier'!$A$2:$A$4,'Kriterie-verdier'!$B$2:$B$4), _xlfn.XLOOKUP(AD285,'Kriterie-verdier'!$A$2:$A$4,'Kriterie-verdier'!$B$2:$B$4)),"")</f>
        <v/>
      </c>
      <c r="AI285" t="str">
        <f>IFERROR(_xlfn.XLOOKUP(AE285,'Kriterie-verdier'!$A$2:$A$4,'Kriterie-verdier'!$B$2:$B$4),"")</f>
        <v/>
      </c>
      <c r="AK285" s="23" t="b">
        <v>0</v>
      </c>
    </row>
    <row r="286" spans="1:37" x14ac:dyDescent="0.2">
      <c r="A286" s="29" t="s">
        <v>717</v>
      </c>
      <c r="B286">
        <v>283</v>
      </c>
      <c r="C286" s="23" t="b">
        <v>0</v>
      </c>
      <c r="D286" s="23" t="b">
        <v>0</v>
      </c>
      <c r="E286" s="23" t="b">
        <v>0</v>
      </c>
      <c r="G286" s="12"/>
      <c r="M286">
        <v>2025</v>
      </c>
      <c r="P286" s="10" t="s">
        <v>54</v>
      </c>
      <c r="S286" s="10"/>
      <c r="T286" s="10"/>
      <c r="U286">
        <f>_xlfn.XLOOKUP(S286,'Lavterskel-verdier'!$A$2:$A$4,'Lavterskel-verdier'!$B$2:$B$4,0)</f>
        <v>0</v>
      </c>
      <c r="V286">
        <f>_xlfn.XLOOKUP(T286,'Lavterskel-verdier'!$A$2:$A$4,'Lavterskel-verdier'!$B$2:$B$4,0)</f>
        <v>0</v>
      </c>
      <c r="W286" t="str">
        <f>IFERROR(AVERAGEIF(U286:V286,"&lt;&gt;0"), "")</f>
        <v/>
      </c>
      <c r="X286" s="13"/>
      <c r="Y286" s="13"/>
      <c r="Z286" s="22"/>
      <c r="AE286" s="39"/>
      <c r="AF286">
        <f>_xlfn.XLOOKUP(AH286,'Kriterie-verdier'!$D$2:$D$4,'Kriterie-verdier'!$A$2:$A$4,0,1,1)</f>
        <v>0</v>
      </c>
      <c r="AG286">
        <f>_xlfn.XLOOKUP(AI286,'Kriterie-verdier'!$D$2:$D$4,'Kriterie-verdier'!$A$2:$A$4,0,1,1)</f>
        <v>0</v>
      </c>
      <c r="AH286" t="str">
        <f>IFERROR(AVERAGE(_xlfn.XLOOKUP(AA286,'Kriterie-verdier'!$A$2:$A$4,'Kriterie-verdier'!$B$2:$B$4), _xlfn.XLOOKUP(AB286,'Kriterie-verdier'!$A$2:$A$4,'Kriterie-verdier'!$B$2:$B$4), _xlfn.XLOOKUP(AC286,'Kriterie-verdier'!$A$2:$A$4,'Kriterie-verdier'!$B$2:$B$4), _xlfn.XLOOKUP(AD286,'Kriterie-verdier'!$A$2:$A$4,'Kriterie-verdier'!$B$2:$B$4)),"")</f>
        <v/>
      </c>
      <c r="AI286" t="str">
        <f>IFERROR(_xlfn.XLOOKUP(AE286,'Kriterie-verdier'!$A$2:$A$4,'Kriterie-verdier'!$B$2:$B$4),"")</f>
        <v/>
      </c>
      <c r="AK286" s="23" t="b">
        <v>0</v>
      </c>
    </row>
    <row r="287" spans="1:37" x14ac:dyDescent="0.2">
      <c r="A287" s="29" t="s">
        <v>718</v>
      </c>
      <c r="B287">
        <v>284</v>
      </c>
      <c r="C287" s="23" t="b">
        <v>0</v>
      </c>
      <c r="D287" s="23" t="b">
        <v>0</v>
      </c>
      <c r="E287" s="23" t="b">
        <v>0</v>
      </c>
      <c r="G287" s="12"/>
      <c r="M287">
        <v>2025</v>
      </c>
      <c r="P287" s="10" t="s">
        <v>54</v>
      </c>
      <c r="S287" s="10"/>
      <c r="T287" s="10"/>
      <c r="U287">
        <f>_xlfn.XLOOKUP(S287,'Lavterskel-verdier'!$A$2:$A$4,'Lavterskel-verdier'!$B$2:$B$4,0)</f>
        <v>0</v>
      </c>
      <c r="V287">
        <f>_xlfn.XLOOKUP(T287,'Lavterskel-verdier'!$A$2:$A$4,'Lavterskel-verdier'!$B$2:$B$4,0)</f>
        <v>0</v>
      </c>
      <c r="W287" t="str">
        <f>IFERROR(AVERAGEIF(U287:V287,"&lt;&gt;0"), "")</f>
        <v/>
      </c>
      <c r="X287" s="13"/>
      <c r="Y287" s="13"/>
      <c r="Z287" s="22"/>
      <c r="AE287" s="39"/>
      <c r="AF287">
        <f>_xlfn.XLOOKUP(AH287,'Kriterie-verdier'!$D$2:$D$4,'Kriterie-verdier'!$A$2:$A$4,0,1,1)</f>
        <v>0</v>
      </c>
      <c r="AG287">
        <f>_xlfn.XLOOKUP(AI287,'Kriterie-verdier'!$D$2:$D$4,'Kriterie-verdier'!$A$2:$A$4,0,1,1)</f>
        <v>0</v>
      </c>
      <c r="AH287" t="str">
        <f>IFERROR(AVERAGE(_xlfn.XLOOKUP(AA287,'Kriterie-verdier'!$A$2:$A$4,'Kriterie-verdier'!$B$2:$B$4), _xlfn.XLOOKUP(AB287,'Kriterie-verdier'!$A$2:$A$4,'Kriterie-verdier'!$B$2:$B$4), _xlfn.XLOOKUP(AC287,'Kriterie-verdier'!$A$2:$A$4,'Kriterie-verdier'!$B$2:$B$4), _xlfn.XLOOKUP(AD287,'Kriterie-verdier'!$A$2:$A$4,'Kriterie-verdier'!$B$2:$B$4)),"")</f>
        <v/>
      </c>
      <c r="AI287" t="str">
        <f>IFERROR(_xlfn.XLOOKUP(AE287,'Kriterie-verdier'!$A$2:$A$4,'Kriterie-verdier'!$B$2:$B$4),"")</f>
        <v/>
      </c>
      <c r="AK287" s="23" t="b">
        <v>0</v>
      </c>
    </row>
    <row r="288" spans="1:37" x14ac:dyDescent="0.2">
      <c r="A288" s="29" t="s">
        <v>719</v>
      </c>
      <c r="B288">
        <v>285</v>
      </c>
      <c r="C288" s="23" t="b">
        <v>0</v>
      </c>
      <c r="D288" s="23" t="b">
        <v>0</v>
      </c>
      <c r="E288" s="23" t="b">
        <v>0</v>
      </c>
      <c r="G288" s="12"/>
      <c r="M288">
        <v>2025</v>
      </c>
      <c r="P288" s="10" t="s">
        <v>54</v>
      </c>
      <c r="S288" s="10"/>
      <c r="T288" s="10"/>
      <c r="U288">
        <f>_xlfn.XLOOKUP(S288,'Lavterskel-verdier'!$A$2:$A$4,'Lavterskel-verdier'!$B$2:$B$4,0)</f>
        <v>0</v>
      </c>
      <c r="V288">
        <f>_xlfn.XLOOKUP(T288,'Lavterskel-verdier'!$A$2:$A$4,'Lavterskel-verdier'!$B$2:$B$4,0)</f>
        <v>0</v>
      </c>
      <c r="W288" t="str">
        <f>IFERROR(AVERAGEIF(U288:V288,"&lt;&gt;0"), "")</f>
        <v/>
      </c>
      <c r="X288" s="13"/>
      <c r="Y288" s="13"/>
      <c r="Z288" s="22"/>
      <c r="AE288" s="39"/>
      <c r="AF288">
        <f>_xlfn.XLOOKUP(AH288,'Kriterie-verdier'!$D$2:$D$4,'Kriterie-verdier'!$A$2:$A$4,0,1,1)</f>
        <v>0</v>
      </c>
      <c r="AG288">
        <f>_xlfn.XLOOKUP(AI288,'Kriterie-verdier'!$D$2:$D$4,'Kriterie-verdier'!$A$2:$A$4,0,1,1)</f>
        <v>0</v>
      </c>
      <c r="AH288" t="str">
        <f>IFERROR(AVERAGE(_xlfn.XLOOKUP(AA288,'Kriterie-verdier'!$A$2:$A$4,'Kriterie-verdier'!$B$2:$B$4), _xlfn.XLOOKUP(AB288,'Kriterie-verdier'!$A$2:$A$4,'Kriterie-verdier'!$B$2:$B$4), _xlfn.XLOOKUP(AC288,'Kriterie-verdier'!$A$2:$A$4,'Kriterie-verdier'!$B$2:$B$4), _xlfn.XLOOKUP(AD288,'Kriterie-verdier'!$A$2:$A$4,'Kriterie-verdier'!$B$2:$B$4)),"")</f>
        <v/>
      </c>
      <c r="AI288" t="str">
        <f>IFERROR(_xlfn.XLOOKUP(AE288,'Kriterie-verdier'!$A$2:$A$4,'Kriterie-verdier'!$B$2:$B$4),"")</f>
        <v/>
      </c>
      <c r="AK288" s="23" t="b">
        <v>0</v>
      </c>
    </row>
    <row r="289" spans="1:37" x14ac:dyDescent="0.2">
      <c r="A289" s="29" t="s">
        <v>279</v>
      </c>
      <c r="B289">
        <v>286</v>
      </c>
      <c r="C289" s="23" t="b">
        <v>0</v>
      </c>
      <c r="D289" s="23" t="b">
        <v>0</v>
      </c>
      <c r="E289" s="23" t="b">
        <v>0</v>
      </c>
      <c r="G289" s="12"/>
      <c r="M289">
        <v>2025</v>
      </c>
      <c r="P289" s="10" t="s">
        <v>54</v>
      </c>
      <c r="S289" s="10"/>
      <c r="T289" s="10"/>
      <c r="U289">
        <f>_xlfn.XLOOKUP(S289,'Lavterskel-verdier'!$A$2:$A$4,'Lavterskel-verdier'!$B$2:$B$4,0)</f>
        <v>0</v>
      </c>
      <c r="V289">
        <f>_xlfn.XLOOKUP(T289,'Lavterskel-verdier'!$A$2:$A$4,'Lavterskel-verdier'!$B$2:$B$4,0)</f>
        <v>0</v>
      </c>
      <c r="W289" t="str">
        <f>IFERROR(AVERAGEIF(U289:V289,"&lt;&gt;0"), "")</f>
        <v/>
      </c>
      <c r="X289" s="13"/>
      <c r="Y289" s="13"/>
      <c r="Z289" s="22"/>
      <c r="AE289" s="39"/>
      <c r="AF289">
        <f>_xlfn.XLOOKUP(AH289,'Kriterie-verdier'!$D$2:$D$4,'Kriterie-verdier'!$A$2:$A$4,0,1,1)</f>
        <v>0</v>
      </c>
      <c r="AG289">
        <f>_xlfn.XLOOKUP(AI289,'Kriterie-verdier'!$D$2:$D$4,'Kriterie-verdier'!$A$2:$A$4,0,1,1)</f>
        <v>0</v>
      </c>
      <c r="AH289" t="str">
        <f>IFERROR(AVERAGE(_xlfn.XLOOKUP(AA289,'Kriterie-verdier'!$A$2:$A$4,'Kriterie-verdier'!$B$2:$B$4), _xlfn.XLOOKUP(AB289,'Kriterie-verdier'!$A$2:$A$4,'Kriterie-verdier'!$B$2:$B$4), _xlfn.XLOOKUP(AC289,'Kriterie-verdier'!$A$2:$A$4,'Kriterie-verdier'!$B$2:$B$4), _xlfn.XLOOKUP(AD289,'Kriterie-verdier'!$A$2:$A$4,'Kriterie-verdier'!$B$2:$B$4)),"")</f>
        <v/>
      </c>
      <c r="AI289" t="str">
        <f>IFERROR(_xlfn.XLOOKUP(AE289,'Kriterie-verdier'!$A$2:$A$4,'Kriterie-verdier'!$B$2:$B$4),"")</f>
        <v/>
      </c>
      <c r="AK289" s="23" t="b">
        <v>0</v>
      </c>
    </row>
    <row r="290" spans="1:37" x14ac:dyDescent="0.2">
      <c r="A290" s="29" t="s">
        <v>720</v>
      </c>
      <c r="B290">
        <v>287</v>
      </c>
      <c r="C290" s="23" t="b">
        <v>0</v>
      </c>
      <c r="D290" s="23" t="b">
        <v>0</v>
      </c>
      <c r="E290" s="23" t="b">
        <v>1</v>
      </c>
      <c r="G290" s="12"/>
      <c r="M290">
        <v>2025</v>
      </c>
      <c r="P290" s="10" t="s">
        <v>54</v>
      </c>
      <c r="S290" s="10"/>
      <c r="T290" s="10"/>
      <c r="U290">
        <f>_xlfn.XLOOKUP(S290,'Lavterskel-verdier'!$A$2:$A$4,'Lavterskel-verdier'!$B$2:$B$4,0)</f>
        <v>0</v>
      </c>
      <c r="V290">
        <f>_xlfn.XLOOKUP(T290,'Lavterskel-verdier'!$A$2:$A$4,'Lavterskel-verdier'!$B$2:$B$4,0)</f>
        <v>0</v>
      </c>
      <c r="W290" t="str">
        <f>IFERROR(AVERAGEIF(U290:V290,"&lt;&gt;0"), "")</f>
        <v/>
      </c>
      <c r="X290" s="13"/>
      <c r="Y290" s="13"/>
      <c r="Z290" s="22"/>
      <c r="AE290" s="39"/>
      <c r="AF290">
        <f>_xlfn.XLOOKUP(AH290,'Kriterie-verdier'!$D$2:$D$4,'Kriterie-verdier'!$A$2:$A$4,0,1,1)</f>
        <v>0</v>
      </c>
      <c r="AG290">
        <f>_xlfn.XLOOKUP(AI290,'Kriterie-verdier'!$D$2:$D$4,'Kriterie-verdier'!$A$2:$A$4,0,1,1)</f>
        <v>0</v>
      </c>
      <c r="AH290" t="str">
        <f>IFERROR(AVERAGE(_xlfn.XLOOKUP(AA290,'Kriterie-verdier'!$A$2:$A$4,'Kriterie-verdier'!$B$2:$B$4), _xlfn.XLOOKUP(AB290,'Kriterie-verdier'!$A$2:$A$4,'Kriterie-verdier'!$B$2:$B$4), _xlfn.XLOOKUP(AC290,'Kriterie-verdier'!$A$2:$A$4,'Kriterie-verdier'!$B$2:$B$4), _xlfn.XLOOKUP(AD290,'Kriterie-verdier'!$A$2:$A$4,'Kriterie-verdier'!$B$2:$B$4)),"")</f>
        <v/>
      </c>
      <c r="AI290" t="str">
        <f>IFERROR(_xlfn.XLOOKUP(AE290,'Kriterie-verdier'!$A$2:$A$4,'Kriterie-verdier'!$B$2:$B$4),"")</f>
        <v/>
      </c>
      <c r="AK290" s="23" t="b">
        <v>0</v>
      </c>
    </row>
    <row r="291" spans="1:37" x14ac:dyDescent="0.2">
      <c r="A291" s="29" t="s">
        <v>721</v>
      </c>
      <c r="B291">
        <v>288</v>
      </c>
      <c r="C291" s="23" t="b">
        <v>0</v>
      </c>
      <c r="D291" s="23" t="b">
        <v>0</v>
      </c>
      <c r="E291" s="23" t="b">
        <v>0</v>
      </c>
      <c r="G291" s="12"/>
      <c r="M291">
        <v>2025</v>
      </c>
      <c r="P291" s="10" t="s">
        <v>54</v>
      </c>
      <c r="S291" s="10"/>
      <c r="T291" s="10"/>
      <c r="U291">
        <f>_xlfn.XLOOKUP(S291,'Lavterskel-verdier'!$A$2:$A$4,'Lavterskel-verdier'!$B$2:$B$4,0)</f>
        <v>0</v>
      </c>
      <c r="V291">
        <f>_xlfn.XLOOKUP(T291,'Lavterskel-verdier'!$A$2:$A$4,'Lavterskel-verdier'!$B$2:$B$4,0)</f>
        <v>0</v>
      </c>
      <c r="W291" t="str">
        <f>IFERROR(AVERAGEIF(U291:V291,"&lt;&gt;0"), "")</f>
        <v/>
      </c>
      <c r="X291" s="13"/>
      <c r="Y291" s="13"/>
      <c r="Z291" s="22"/>
      <c r="AE291" s="39"/>
      <c r="AF291">
        <f>_xlfn.XLOOKUP(AH291,'Kriterie-verdier'!$D$2:$D$4,'Kriterie-verdier'!$A$2:$A$4,0,1,1)</f>
        <v>0</v>
      </c>
      <c r="AG291">
        <f>_xlfn.XLOOKUP(AI291,'Kriterie-verdier'!$D$2:$D$4,'Kriterie-verdier'!$A$2:$A$4,0,1,1)</f>
        <v>0</v>
      </c>
      <c r="AH291" t="str">
        <f>IFERROR(AVERAGE(_xlfn.XLOOKUP(AA291,'Kriterie-verdier'!$A$2:$A$4,'Kriterie-verdier'!$B$2:$B$4), _xlfn.XLOOKUP(AB291,'Kriterie-verdier'!$A$2:$A$4,'Kriterie-verdier'!$B$2:$B$4), _xlfn.XLOOKUP(AC291,'Kriterie-verdier'!$A$2:$A$4,'Kriterie-verdier'!$B$2:$B$4), _xlfn.XLOOKUP(AD291,'Kriterie-verdier'!$A$2:$A$4,'Kriterie-verdier'!$B$2:$B$4)),"")</f>
        <v/>
      </c>
      <c r="AI291" t="str">
        <f>IFERROR(_xlfn.XLOOKUP(AE291,'Kriterie-verdier'!$A$2:$A$4,'Kriterie-verdier'!$B$2:$B$4),"")</f>
        <v/>
      </c>
      <c r="AK291" s="23" t="b">
        <v>0</v>
      </c>
    </row>
    <row r="292" spans="1:37" x14ac:dyDescent="0.2">
      <c r="A292" s="29" t="s">
        <v>722</v>
      </c>
      <c r="B292">
        <v>289</v>
      </c>
      <c r="C292" s="23" t="b">
        <v>0</v>
      </c>
      <c r="D292" s="23" t="b">
        <v>0</v>
      </c>
      <c r="E292" s="23" t="b">
        <v>1</v>
      </c>
      <c r="G292" s="12"/>
      <c r="M292">
        <v>2025</v>
      </c>
      <c r="P292" s="10" t="s">
        <v>54</v>
      </c>
      <c r="S292" s="10"/>
      <c r="T292" s="10"/>
      <c r="U292">
        <f>_xlfn.XLOOKUP(S292,'Lavterskel-verdier'!$A$2:$A$4,'Lavterskel-verdier'!$B$2:$B$4,0)</f>
        <v>0</v>
      </c>
      <c r="V292">
        <f>_xlfn.XLOOKUP(T292,'Lavterskel-verdier'!$A$2:$A$4,'Lavterskel-verdier'!$B$2:$B$4,0)</f>
        <v>0</v>
      </c>
      <c r="W292" t="str">
        <f>IFERROR(AVERAGEIF(U292:V292,"&lt;&gt;0"), "")</f>
        <v/>
      </c>
      <c r="X292" s="13"/>
      <c r="Y292" s="13"/>
      <c r="Z292" s="22"/>
      <c r="AE292" s="39"/>
      <c r="AF292">
        <f>_xlfn.XLOOKUP(AH292,'Kriterie-verdier'!$D$2:$D$4,'Kriterie-verdier'!$A$2:$A$4,0,1,1)</f>
        <v>0</v>
      </c>
      <c r="AG292">
        <f>_xlfn.XLOOKUP(AI292,'Kriterie-verdier'!$D$2:$D$4,'Kriterie-verdier'!$A$2:$A$4,0,1,1)</f>
        <v>0</v>
      </c>
      <c r="AH292" t="str">
        <f>IFERROR(AVERAGE(_xlfn.XLOOKUP(AA292,'Kriterie-verdier'!$A$2:$A$4,'Kriterie-verdier'!$B$2:$B$4), _xlfn.XLOOKUP(AB292,'Kriterie-verdier'!$A$2:$A$4,'Kriterie-verdier'!$B$2:$B$4), _xlfn.XLOOKUP(AC292,'Kriterie-verdier'!$A$2:$A$4,'Kriterie-verdier'!$B$2:$B$4), _xlfn.XLOOKUP(AD292,'Kriterie-verdier'!$A$2:$A$4,'Kriterie-verdier'!$B$2:$B$4)),"")</f>
        <v/>
      </c>
      <c r="AI292" t="str">
        <f>IFERROR(_xlfn.XLOOKUP(AE292,'Kriterie-verdier'!$A$2:$A$4,'Kriterie-verdier'!$B$2:$B$4),"")</f>
        <v/>
      </c>
      <c r="AK292" s="23" t="b">
        <v>0</v>
      </c>
    </row>
    <row r="293" spans="1:37" x14ac:dyDescent="0.2">
      <c r="A293" s="29" t="s">
        <v>723</v>
      </c>
      <c r="B293">
        <v>290</v>
      </c>
      <c r="C293" s="23" t="b">
        <v>0</v>
      </c>
      <c r="D293" s="23" t="b">
        <v>0</v>
      </c>
      <c r="E293" s="23" t="b">
        <v>0</v>
      </c>
      <c r="G293" s="12"/>
      <c r="M293">
        <v>2025</v>
      </c>
      <c r="P293" s="10" t="s">
        <v>54</v>
      </c>
      <c r="S293" s="10"/>
      <c r="T293" s="10"/>
      <c r="U293">
        <f>_xlfn.XLOOKUP(S293,'Lavterskel-verdier'!$A$2:$A$4,'Lavterskel-verdier'!$B$2:$B$4,0)</f>
        <v>0</v>
      </c>
      <c r="V293">
        <f>_xlfn.XLOOKUP(T293,'Lavterskel-verdier'!$A$2:$A$4,'Lavterskel-verdier'!$B$2:$B$4,0)</f>
        <v>0</v>
      </c>
      <c r="W293" t="str">
        <f>IFERROR(AVERAGEIF(U293:V293,"&lt;&gt;0"), "")</f>
        <v/>
      </c>
      <c r="X293" s="13"/>
      <c r="Y293" s="13"/>
      <c r="Z293" s="22"/>
      <c r="AE293" s="39"/>
      <c r="AF293">
        <f>_xlfn.XLOOKUP(AH293,'Kriterie-verdier'!$D$2:$D$4,'Kriterie-verdier'!$A$2:$A$4,0,1,1)</f>
        <v>0</v>
      </c>
      <c r="AG293">
        <f>_xlfn.XLOOKUP(AI293,'Kriterie-verdier'!$D$2:$D$4,'Kriterie-verdier'!$A$2:$A$4,0,1,1)</f>
        <v>0</v>
      </c>
      <c r="AH293" t="str">
        <f>IFERROR(AVERAGE(_xlfn.XLOOKUP(AA293,'Kriterie-verdier'!$A$2:$A$4,'Kriterie-verdier'!$B$2:$B$4), _xlfn.XLOOKUP(AB293,'Kriterie-verdier'!$A$2:$A$4,'Kriterie-verdier'!$B$2:$B$4), _xlfn.XLOOKUP(AC293,'Kriterie-verdier'!$A$2:$A$4,'Kriterie-verdier'!$B$2:$B$4), _xlfn.XLOOKUP(AD293,'Kriterie-verdier'!$A$2:$A$4,'Kriterie-verdier'!$B$2:$B$4)),"")</f>
        <v/>
      </c>
      <c r="AI293" t="str">
        <f>IFERROR(_xlfn.XLOOKUP(AE293,'Kriterie-verdier'!$A$2:$A$4,'Kriterie-verdier'!$B$2:$B$4),"")</f>
        <v/>
      </c>
      <c r="AK293" s="23" t="b">
        <v>0</v>
      </c>
    </row>
    <row r="294" spans="1:37" x14ac:dyDescent="0.2">
      <c r="A294" s="29" t="s">
        <v>724</v>
      </c>
      <c r="B294">
        <v>291</v>
      </c>
      <c r="C294" s="23" t="b">
        <v>0</v>
      </c>
      <c r="D294" s="23" t="b">
        <v>0</v>
      </c>
      <c r="E294" s="23" t="b">
        <v>0</v>
      </c>
      <c r="G294" s="12"/>
      <c r="M294">
        <v>2025</v>
      </c>
      <c r="P294" s="10" t="s">
        <v>54</v>
      </c>
      <c r="S294" s="10"/>
      <c r="T294" s="10"/>
      <c r="U294">
        <f>_xlfn.XLOOKUP(S294,'Lavterskel-verdier'!$A$2:$A$4,'Lavterskel-verdier'!$B$2:$B$4,0)</f>
        <v>0</v>
      </c>
      <c r="V294">
        <f>_xlfn.XLOOKUP(T294,'Lavterskel-verdier'!$A$2:$A$4,'Lavterskel-verdier'!$B$2:$B$4,0)</f>
        <v>0</v>
      </c>
      <c r="W294" t="str">
        <f>IFERROR(AVERAGEIF(U294:V294,"&lt;&gt;0"), "")</f>
        <v/>
      </c>
      <c r="X294" s="13"/>
      <c r="Y294" s="13"/>
      <c r="Z294" s="22"/>
      <c r="AE294" s="39"/>
      <c r="AF294">
        <f>_xlfn.XLOOKUP(AH294,'Kriterie-verdier'!$D$2:$D$4,'Kriterie-verdier'!$A$2:$A$4,0,1,1)</f>
        <v>0</v>
      </c>
      <c r="AG294">
        <f>_xlfn.XLOOKUP(AI294,'Kriterie-verdier'!$D$2:$D$4,'Kriterie-verdier'!$A$2:$A$4,0,1,1)</f>
        <v>0</v>
      </c>
      <c r="AH294" t="str">
        <f>IFERROR(AVERAGE(_xlfn.XLOOKUP(AA294,'Kriterie-verdier'!$A$2:$A$4,'Kriterie-verdier'!$B$2:$B$4), _xlfn.XLOOKUP(AB294,'Kriterie-verdier'!$A$2:$A$4,'Kriterie-verdier'!$B$2:$B$4), _xlfn.XLOOKUP(AC294,'Kriterie-verdier'!$A$2:$A$4,'Kriterie-verdier'!$B$2:$B$4), _xlfn.XLOOKUP(AD294,'Kriterie-verdier'!$A$2:$A$4,'Kriterie-verdier'!$B$2:$B$4)),"")</f>
        <v/>
      </c>
      <c r="AI294" t="str">
        <f>IFERROR(_xlfn.XLOOKUP(AE294,'Kriterie-verdier'!$A$2:$A$4,'Kriterie-verdier'!$B$2:$B$4),"")</f>
        <v/>
      </c>
      <c r="AK294" s="23" t="b">
        <v>0</v>
      </c>
    </row>
    <row r="295" spans="1:37" x14ac:dyDescent="0.2">
      <c r="A295" s="29" t="s">
        <v>725</v>
      </c>
      <c r="B295">
        <v>292</v>
      </c>
      <c r="C295" s="23" t="b">
        <v>0</v>
      </c>
      <c r="D295" s="23" t="b">
        <v>0</v>
      </c>
      <c r="E295" s="23" t="b">
        <v>0</v>
      </c>
      <c r="G295" s="12"/>
      <c r="M295">
        <v>2025</v>
      </c>
      <c r="P295" s="10" t="s">
        <v>54</v>
      </c>
      <c r="S295" s="10"/>
      <c r="T295" s="10"/>
      <c r="U295">
        <f>_xlfn.XLOOKUP(S295,'Lavterskel-verdier'!$A$2:$A$4,'Lavterskel-verdier'!$B$2:$B$4,0)</f>
        <v>0</v>
      </c>
      <c r="V295">
        <f>_xlfn.XLOOKUP(T295,'Lavterskel-verdier'!$A$2:$A$4,'Lavterskel-verdier'!$B$2:$B$4,0)</f>
        <v>0</v>
      </c>
      <c r="W295" t="str">
        <f>IFERROR(AVERAGEIF(U295:V295,"&lt;&gt;0"), "")</f>
        <v/>
      </c>
      <c r="X295" s="13"/>
      <c r="Y295" s="13"/>
      <c r="Z295" s="22"/>
      <c r="AE295" s="39"/>
      <c r="AF295">
        <f>_xlfn.XLOOKUP(AH295,'Kriterie-verdier'!$D$2:$D$4,'Kriterie-verdier'!$A$2:$A$4,0,1,1)</f>
        <v>0</v>
      </c>
      <c r="AG295">
        <f>_xlfn.XLOOKUP(AI295,'Kriterie-verdier'!$D$2:$D$4,'Kriterie-verdier'!$A$2:$A$4,0,1,1)</f>
        <v>0</v>
      </c>
      <c r="AH295" t="str">
        <f>IFERROR(AVERAGE(_xlfn.XLOOKUP(AA295,'Kriterie-verdier'!$A$2:$A$4,'Kriterie-verdier'!$B$2:$B$4), _xlfn.XLOOKUP(AB295,'Kriterie-verdier'!$A$2:$A$4,'Kriterie-verdier'!$B$2:$B$4), _xlfn.XLOOKUP(AC295,'Kriterie-verdier'!$A$2:$A$4,'Kriterie-verdier'!$B$2:$B$4), _xlfn.XLOOKUP(AD295,'Kriterie-verdier'!$A$2:$A$4,'Kriterie-verdier'!$B$2:$B$4)),"")</f>
        <v/>
      </c>
      <c r="AI295" t="str">
        <f>IFERROR(_xlfn.XLOOKUP(AE295,'Kriterie-verdier'!$A$2:$A$4,'Kriterie-verdier'!$B$2:$B$4),"")</f>
        <v/>
      </c>
      <c r="AK295" s="23" t="b">
        <v>0</v>
      </c>
    </row>
    <row r="296" spans="1:37" x14ac:dyDescent="0.2">
      <c r="A296" s="29" t="s">
        <v>726</v>
      </c>
      <c r="B296">
        <v>293</v>
      </c>
      <c r="C296" s="23" t="b">
        <v>0</v>
      </c>
      <c r="D296" s="23" t="b">
        <v>0</v>
      </c>
      <c r="E296" s="23" t="b">
        <v>0</v>
      </c>
      <c r="G296" s="12"/>
      <c r="M296">
        <v>2025</v>
      </c>
      <c r="P296" s="10" t="s">
        <v>54</v>
      </c>
      <c r="S296" s="10"/>
      <c r="T296" s="10"/>
      <c r="U296">
        <f>_xlfn.XLOOKUP(S296,'Lavterskel-verdier'!$A$2:$A$4,'Lavterskel-verdier'!$B$2:$B$4,0)</f>
        <v>0</v>
      </c>
      <c r="V296">
        <f>_xlfn.XLOOKUP(T296,'Lavterskel-verdier'!$A$2:$A$4,'Lavterskel-verdier'!$B$2:$B$4,0)</f>
        <v>0</v>
      </c>
      <c r="W296" t="str">
        <f>IFERROR(AVERAGEIF(U296:V296,"&lt;&gt;0"), "")</f>
        <v/>
      </c>
      <c r="X296" s="13"/>
      <c r="Y296" s="13"/>
      <c r="Z296" s="22"/>
      <c r="AE296" s="39"/>
      <c r="AF296">
        <f>_xlfn.XLOOKUP(AH296,'Kriterie-verdier'!$D$2:$D$4,'Kriterie-verdier'!$A$2:$A$4,0,1,1)</f>
        <v>0</v>
      </c>
      <c r="AG296">
        <f>_xlfn.XLOOKUP(AI296,'Kriterie-verdier'!$D$2:$D$4,'Kriterie-verdier'!$A$2:$A$4,0,1,1)</f>
        <v>0</v>
      </c>
      <c r="AH296" t="str">
        <f>IFERROR(AVERAGE(_xlfn.XLOOKUP(AA296,'Kriterie-verdier'!$A$2:$A$4,'Kriterie-verdier'!$B$2:$B$4), _xlfn.XLOOKUP(AB296,'Kriterie-verdier'!$A$2:$A$4,'Kriterie-verdier'!$B$2:$B$4), _xlfn.XLOOKUP(AC296,'Kriterie-verdier'!$A$2:$A$4,'Kriterie-verdier'!$B$2:$B$4), _xlfn.XLOOKUP(AD296,'Kriterie-verdier'!$A$2:$A$4,'Kriterie-verdier'!$B$2:$B$4)),"")</f>
        <v/>
      </c>
      <c r="AI296" t="str">
        <f>IFERROR(_xlfn.XLOOKUP(AE296,'Kriterie-verdier'!$A$2:$A$4,'Kriterie-verdier'!$B$2:$B$4),"")</f>
        <v/>
      </c>
      <c r="AK296" s="23" t="b">
        <v>0</v>
      </c>
    </row>
    <row r="297" spans="1:37" x14ac:dyDescent="0.2">
      <c r="A297" s="29" t="s">
        <v>727</v>
      </c>
      <c r="B297">
        <v>294</v>
      </c>
      <c r="C297" s="23" t="b">
        <v>0</v>
      </c>
      <c r="D297" s="23" t="b">
        <v>0</v>
      </c>
      <c r="E297" s="23" t="b">
        <v>0</v>
      </c>
      <c r="G297" s="12"/>
      <c r="M297">
        <v>2025</v>
      </c>
      <c r="P297" s="10" t="s">
        <v>54</v>
      </c>
      <c r="S297" s="10"/>
      <c r="T297" s="10"/>
      <c r="U297">
        <f>_xlfn.XLOOKUP(S297,'Lavterskel-verdier'!$A$2:$A$4,'Lavterskel-verdier'!$B$2:$B$4,0)</f>
        <v>0</v>
      </c>
      <c r="V297">
        <f>_xlfn.XLOOKUP(T297,'Lavterskel-verdier'!$A$2:$A$4,'Lavterskel-verdier'!$B$2:$B$4,0)</f>
        <v>0</v>
      </c>
      <c r="W297" t="str">
        <f>IFERROR(AVERAGEIF(U297:V297,"&lt;&gt;0"), "")</f>
        <v/>
      </c>
      <c r="X297" s="13"/>
      <c r="Y297" s="13"/>
      <c r="Z297" s="22"/>
      <c r="AE297" s="39"/>
      <c r="AF297">
        <f>_xlfn.XLOOKUP(AH297,'Kriterie-verdier'!$D$2:$D$4,'Kriterie-verdier'!$A$2:$A$4,0,1,1)</f>
        <v>0</v>
      </c>
      <c r="AG297">
        <f>_xlfn.XLOOKUP(AI297,'Kriterie-verdier'!$D$2:$D$4,'Kriterie-verdier'!$A$2:$A$4,0,1,1)</f>
        <v>0</v>
      </c>
      <c r="AH297" t="str">
        <f>IFERROR(AVERAGE(_xlfn.XLOOKUP(AA297,'Kriterie-verdier'!$A$2:$A$4,'Kriterie-verdier'!$B$2:$B$4), _xlfn.XLOOKUP(AB297,'Kriterie-verdier'!$A$2:$A$4,'Kriterie-verdier'!$B$2:$B$4), _xlfn.XLOOKUP(AC297,'Kriterie-verdier'!$A$2:$A$4,'Kriterie-verdier'!$B$2:$B$4), _xlfn.XLOOKUP(AD297,'Kriterie-verdier'!$A$2:$A$4,'Kriterie-verdier'!$B$2:$B$4)),"")</f>
        <v/>
      </c>
      <c r="AI297" t="str">
        <f>IFERROR(_xlfn.XLOOKUP(AE297,'Kriterie-verdier'!$A$2:$A$4,'Kriterie-verdier'!$B$2:$B$4),"")</f>
        <v/>
      </c>
      <c r="AK297" s="23" t="b">
        <v>0</v>
      </c>
    </row>
    <row r="298" spans="1:37" x14ac:dyDescent="0.2">
      <c r="A298" s="29" t="s">
        <v>728</v>
      </c>
      <c r="B298">
        <v>295</v>
      </c>
      <c r="C298" s="23" t="b">
        <v>1</v>
      </c>
      <c r="D298" s="23" t="b">
        <v>0</v>
      </c>
      <c r="E298" s="23" t="b">
        <v>0</v>
      </c>
      <c r="G298" s="12"/>
      <c r="M298">
        <v>2025</v>
      </c>
      <c r="P298" s="10" t="s">
        <v>54</v>
      </c>
      <c r="S298" s="10"/>
      <c r="T298" s="10"/>
      <c r="U298">
        <f>_xlfn.XLOOKUP(S298,'Lavterskel-verdier'!$A$2:$A$4,'Lavterskel-verdier'!$B$2:$B$4,0)</f>
        <v>0</v>
      </c>
      <c r="V298">
        <f>_xlfn.XLOOKUP(T298,'Lavterskel-verdier'!$A$2:$A$4,'Lavterskel-verdier'!$B$2:$B$4,0)</f>
        <v>0</v>
      </c>
      <c r="W298" t="str">
        <f>IFERROR(AVERAGEIF(U298:V298,"&lt;&gt;0"), "")</f>
        <v/>
      </c>
      <c r="X298" s="13"/>
      <c r="Y298" s="13"/>
      <c r="Z298" s="22"/>
      <c r="AE298" s="39"/>
      <c r="AF298">
        <f>_xlfn.XLOOKUP(AH298,'Kriterie-verdier'!$D$2:$D$4,'Kriterie-verdier'!$A$2:$A$4,0,1,1)</f>
        <v>0</v>
      </c>
      <c r="AG298">
        <f>_xlfn.XLOOKUP(AI298,'Kriterie-verdier'!$D$2:$D$4,'Kriterie-verdier'!$A$2:$A$4,0,1,1)</f>
        <v>0</v>
      </c>
      <c r="AH298" t="str">
        <f>IFERROR(AVERAGE(_xlfn.XLOOKUP(AA298,'Kriterie-verdier'!$A$2:$A$4,'Kriterie-verdier'!$B$2:$B$4), _xlfn.XLOOKUP(AB298,'Kriterie-verdier'!$A$2:$A$4,'Kriterie-verdier'!$B$2:$B$4), _xlfn.XLOOKUP(AC298,'Kriterie-verdier'!$A$2:$A$4,'Kriterie-verdier'!$B$2:$B$4), _xlfn.XLOOKUP(AD298,'Kriterie-verdier'!$A$2:$A$4,'Kriterie-verdier'!$B$2:$B$4)),"")</f>
        <v/>
      </c>
      <c r="AI298" t="str">
        <f>IFERROR(_xlfn.XLOOKUP(AE298,'Kriterie-verdier'!$A$2:$A$4,'Kriterie-verdier'!$B$2:$B$4),"")</f>
        <v/>
      </c>
      <c r="AK298" s="23" t="b">
        <v>0</v>
      </c>
    </row>
    <row r="299" spans="1:37" x14ac:dyDescent="0.2">
      <c r="A299" s="29" t="s">
        <v>729</v>
      </c>
      <c r="B299">
        <v>296</v>
      </c>
      <c r="C299" s="23" t="b">
        <v>0</v>
      </c>
      <c r="D299" s="23" t="b">
        <v>0</v>
      </c>
      <c r="E299" s="23" t="b">
        <v>0</v>
      </c>
      <c r="G299" s="12"/>
      <c r="M299">
        <v>2025</v>
      </c>
      <c r="P299" s="10" t="s">
        <v>54</v>
      </c>
      <c r="S299" s="10"/>
      <c r="T299" s="10"/>
      <c r="U299">
        <f>_xlfn.XLOOKUP(S299,'Lavterskel-verdier'!$A$2:$A$4,'Lavterskel-verdier'!$B$2:$B$4,0)</f>
        <v>0</v>
      </c>
      <c r="V299">
        <f>_xlfn.XLOOKUP(T299,'Lavterskel-verdier'!$A$2:$A$4,'Lavterskel-verdier'!$B$2:$B$4,0)</f>
        <v>0</v>
      </c>
      <c r="W299" t="str">
        <f>IFERROR(AVERAGEIF(U299:V299,"&lt;&gt;0"), "")</f>
        <v/>
      </c>
      <c r="X299" s="13"/>
      <c r="Y299" s="13"/>
      <c r="Z299" s="22"/>
      <c r="AE299" s="39"/>
      <c r="AF299">
        <f>_xlfn.XLOOKUP(AH299,'Kriterie-verdier'!$D$2:$D$4,'Kriterie-verdier'!$A$2:$A$4,0,1,1)</f>
        <v>0</v>
      </c>
      <c r="AG299">
        <f>_xlfn.XLOOKUP(AI299,'Kriterie-verdier'!$D$2:$D$4,'Kriterie-verdier'!$A$2:$A$4,0,1,1)</f>
        <v>0</v>
      </c>
      <c r="AH299" t="str">
        <f>IFERROR(AVERAGE(_xlfn.XLOOKUP(AA299,'Kriterie-verdier'!$A$2:$A$4,'Kriterie-verdier'!$B$2:$B$4), _xlfn.XLOOKUP(AB299,'Kriterie-verdier'!$A$2:$A$4,'Kriterie-verdier'!$B$2:$B$4), _xlfn.XLOOKUP(AC299,'Kriterie-verdier'!$A$2:$A$4,'Kriterie-verdier'!$B$2:$B$4), _xlfn.XLOOKUP(AD299,'Kriterie-verdier'!$A$2:$A$4,'Kriterie-verdier'!$B$2:$B$4)),"")</f>
        <v/>
      </c>
      <c r="AI299" t="str">
        <f>IFERROR(_xlfn.XLOOKUP(AE299,'Kriterie-verdier'!$A$2:$A$4,'Kriterie-verdier'!$B$2:$B$4),"")</f>
        <v/>
      </c>
      <c r="AK299" s="23" t="b">
        <v>0</v>
      </c>
    </row>
    <row r="300" spans="1:37" x14ac:dyDescent="0.2">
      <c r="A300" s="29" t="s">
        <v>730</v>
      </c>
      <c r="B300">
        <v>297</v>
      </c>
      <c r="C300" s="23" t="b">
        <v>0</v>
      </c>
      <c r="D300" s="23" t="b">
        <v>0</v>
      </c>
      <c r="E300" s="23" t="b">
        <v>0</v>
      </c>
      <c r="G300" s="12"/>
      <c r="M300">
        <v>2025</v>
      </c>
      <c r="P300" s="10" t="s">
        <v>54</v>
      </c>
      <c r="S300" s="10"/>
      <c r="T300" s="10"/>
      <c r="U300">
        <f>_xlfn.XLOOKUP(S300,'Lavterskel-verdier'!$A$2:$A$4,'Lavterskel-verdier'!$B$2:$B$4,0)</f>
        <v>0</v>
      </c>
      <c r="V300">
        <f>_xlfn.XLOOKUP(T300,'Lavterskel-verdier'!$A$2:$A$4,'Lavterskel-verdier'!$B$2:$B$4,0)</f>
        <v>0</v>
      </c>
      <c r="W300" t="str">
        <f>IFERROR(AVERAGEIF(U300:V300,"&lt;&gt;0"), "")</f>
        <v/>
      </c>
      <c r="X300" s="13"/>
      <c r="Y300" s="13"/>
      <c r="Z300" s="22"/>
      <c r="AE300" s="39"/>
      <c r="AF300">
        <f>_xlfn.XLOOKUP(AH300,'Kriterie-verdier'!$D$2:$D$4,'Kriterie-verdier'!$A$2:$A$4,0,1,1)</f>
        <v>0</v>
      </c>
      <c r="AG300">
        <f>_xlfn.XLOOKUP(AI300,'Kriterie-verdier'!$D$2:$D$4,'Kriterie-verdier'!$A$2:$A$4,0,1,1)</f>
        <v>0</v>
      </c>
      <c r="AH300" t="str">
        <f>IFERROR(AVERAGE(_xlfn.XLOOKUP(AA300,'Kriterie-verdier'!$A$2:$A$4,'Kriterie-verdier'!$B$2:$B$4), _xlfn.XLOOKUP(AB300,'Kriterie-verdier'!$A$2:$A$4,'Kriterie-verdier'!$B$2:$B$4), _xlfn.XLOOKUP(AC300,'Kriterie-verdier'!$A$2:$A$4,'Kriterie-verdier'!$B$2:$B$4), _xlfn.XLOOKUP(AD300,'Kriterie-verdier'!$A$2:$A$4,'Kriterie-verdier'!$B$2:$B$4)),"")</f>
        <v/>
      </c>
      <c r="AI300" t="str">
        <f>IFERROR(_xlfn.XLOOKUP(AE300,'Kriterie-verdier'!$A$2:$A$4,'Kriterie-verdier'!$B$2:$B$4),"")</f>
        <v/>
      </c>
      <c r="AK300" s="23" t="b">
        <v>0</v>
      </c>
    </row>
    <row r="301" spans="1:37" x14ac:dyDescent="0.2">
      <c r="A301" s="29" t="s">
        <v>731</v>
      </c>
      <c r="B301">
        <v>298</v>
      </c>
      <c r="C301" s="23" t="b">
        <v>0</v>
      </c>
      <c r="D301" s="23" t="b">
        <v>0</v>
      </c>
      <c r="E301" s="23" t="b">
        <v>0</v>
      </c>
      <c r="G301" s="12"/>
      <c r="M301">
        <v>2025</v>
      </c>
      <c r="P301" s="10" t="s">
        <v>54</v>
      </c>
      <c r="S301" s="10"/>
      <c r="T301" s="10"/>
      <c r="U301">
        <f>_xlfn.XLOOKUP(S301,'Lavterskel-verdier'!$A$2:$A$4,'Lavterskel-verdier'!$B$2:$B$4,0)</f>
        <v>0</v>
      </c>
      <c r="V301">
        <f>_xlfn.XLOOKUP(T301,'Lavterskel-verdier'!$A$2:$A$4,'Lavterskel-verdier'!$B$2:$B$4,0)</f>
        <v>0</v>
      </c>
      <c r="W301" t="str">
        <f>IFERROR(AVERAGEIF(U301:V301,"&lt;&gt;0"), "")</f>
        <v/>
      </c>
      <c r="X301" s="13"/>
      <c r="Y301" s="13"/>
      <c r="Z301" s="22"/>
      <c r="AE301" s="39"/>
      <c r="AF301">
        <f>_xlfn.XLOOKUP(AH301,'Kriterie-verdier'!$D$2:$D$4,'Kriterie-verdier'!$A$2:$A$4,0,1,1)</f>
        <v>0</v>
      </c>
      <c r="AG301">
        <f>_xlfn.XLOOKUP(AI301,'Kriterie-verdier'!$D$2:$D$4,'Kriterie-verdier'!$A$2:$A$4,0,1,1)</f>
        <v>0</v>
      </c>
      <c r="AH301" t="str">
        <f>IFERROR(AVERAGE(_xlfn.XLOOKUP(AA301,'Kriterie-verdier'!$A$2:$A$4,'Kriterie-verdier'!$B$2:$B$4), _xlfn.XLOOKUP(AB301,'Kriterie-verdier'!$A$2:$A$4,'Kriterie-verdier'!$B$2:$B$4), _xlfn.XLOOKUP(AC301,'Kriterie-verdier'!$A$2:$A$4,'Kriterie-verdier'!$B$2:$B$4), _xlfn.XLOOKUP(AD301,'Kriterie-verdier'!$A$2:$A$4,'Kriterie-verdier'!$B$2:$B$4)),"")</f>
        <v/>
      </c>
      <c r="AI301" t="str">
        <f>IFERROR(_xlfn.XLOOKUP(AE301,'Kriterie-verdier'!$A$2:$A$4,'Kriterie-verdier'!$B$2:$B$4),"")</f>
        <v/>
      </c>
      <c r="AK301" s="23" t="b">
        <v>0</v>
      </c>
    </row>
    <row r="302" spans="1:37" x14ac:dyDescent="0.2">
      <c r="A302" s="29" t="s">
        <v>732</v>
      </c>
      <c r="B302">
        <v>299</v>
      </c>
      <c r="C302" s="23" t="b">
        <v>0</v>
      </c>
      <c r="D302" s="23" t="b">
        <v>0</v>
      </c>
      <c r="E302" s="23" t="b">
        <v>0</v>
      </c>
      <c r="G302" s="12"/>
      <c r="M302">
        <v>2025</v>
      </c>
      <c r="P302" s="10" t="s">
        <v>54</v>
      </c>
      <c r="S302" s="10"/>
      <c r="T302" s="10"/>
      <c r="U302">
        <f>_xlfn.XLOOKUP(S302,'Lavterskel-verdier'!$A$2:$A$4,'Lavterskel-verdier'!$B$2:$B$4,0)</f>
        <v>0</v>
      </c>
      <c r="V302">
        <f>_xlfn.XLOOKUP(T302,'Lavterskel-verdier'!$A$2:$A$4,'Lavterskel-verdier'!$B$2:$B$4,0)</f>
        <v>0</v>
      </c>
      <c r="W302" t="str">
        <f>IFERROR(AVERAGEIF(U302:V302,"&lt;&gt;0"), "")</f>
        <v/>
      </c>
      <c r="X302" s="13"/>
      <c r="Y302" s="13"/>
      <c r="Z302" s="22"/>
      <c r="AE302" s="39"/>
      <c r="AF302">
        <f>_xlfn.XLOOKUP(AH302,'Kriterie-verdier'!$D$2:$D$4,'Kriterie-verdier'!$A$2:$A$4,0,1,1)</f>
        <v>0</v>
      </c>
      <c r="AG302">
        <f>_xlfn.XLOOKUP(AI302,'Kriterie-verdier'!$D$2:$D$4,'Kriterie-verdier'!$A$2:$A$4,0,1,1)</f>
        <v>0</v>
      </c>
      <c r="AH302" t="str">
        <f>IFERROR(AVERAGE(_xlfn.XLOOKUP(AA302,'Kriterie-verdier'!$A$2:$A$4,'Kriterie-verdier'!$B$2:$B$4), _xlfn.XLOOKUP(AB302,'Kriterie-verdier'!$A$2:$A$4,'Kriterie-verdier'!$B$2:$B$4), _xlfn.XLOOKUP(AC302,'Kriterie-verdier'!$A$2:$A$4,'Kriterie-verdier'!$B$2:$B$4), _xlfn.XLOOKUP(AD302,'Kriterie-verdier'!$A$2:$A$4,'Kriterie-verdier'!$B$2:$B$4)),"")</f>
        <v/>
      </c>
      <c r="AI302" t="str">
        <f>IFERROR(_xlfn.XLOOKUP(AE302,'Kriterie-verdier'!$A$2:$A$4,'Kriterie-verdier'!$B$2:$B$4),"")</f>
        <v/>
      </c>
      <c r="AK302" s="23" t="b">
        <v>0</v>
      </c>
    </row>
    <row r="303" spans="1:37" x14ac:dyDescent="0.2">
      <c r="A303" s="29" t="s">
        <v>733</v>
      </c>
      <c r="B303">
        <v>300</v>
      </c>
      <c r="C303" s="23" t="b">
        <v>0</v>
      </c>
      <c r="D303" s="23" t="b">
        <v>0</v>
      </c>
      <c r="E303" s="23" t="b">
        <v>1</v>
      </c>
      <c r="G303" s="12"/>
      <c r="M303">
        <v>2025</v>
      </c>
      <c r="P303" s="10" t="s">
        <v>54</v>
      </c>
      <c r="S303" s="10"/>
      <c r="T303" s="10"/>
      <c r="U303">
        <f>_xlfn.XLOOKUP(S303,'Lavterskel-verdier'!$A$2:$A$4,'Lavterskel-verdier'!$B$2:$B$4,0)</f>
        <v>0</v>
      </c>
      <c r="V303">
        <f>_xlfn.XLOOKUP(T303,'Lavterskel-verdier'!$A$2:$A$4,'Lavterskel-verdier'!$B$2:$B$4,0)</f>
        <v>0</v>
      </c>
      <c r="W303" t="str">
        <f>IFERROR(AVERAGEIF(U303:V303,"&lt;&gt;0"), "")</f>
        <v/>
      </c>
      <c r="X303" s="13"/>
      <c r="Y303" s="13"/>
      <c r="Z303" s="22"/>
      <c r="AE303" s="39"/>
      <c r="AF303">
        <f>_xlfn.XLOOKUP(AH303,'Kriterie-verdier'!$D$2:$D$4,'Kriterie-verdier'!$A$2:$A$4,0,1,1)</f>
        <v>0</v>
      </c>
      <c r="AG303">
        <f>_xlfn.XLOOKUP(AI303,'Kriterie-verdier'!$D$2:$D$4,'Kriterie-verdier'!$A$2:$A$4,0,1,1)</f>
        <v>0</v>
      </c>
      <c r="AH303" t="str">
        <f>IFERROR(AVERAGE(_xlfn.XLOOKUP(AA303,'Kriterie-verdier'!$A$2:$A$4,'Kriterie-verdier'!$B$2:$B$4), _xlfn.XLOOKUP(AB303,'Kriterie-verdier'!$A$2:$A$4,'Kriterie-verdier'!$B$2:$B$4), _xlfn.XLOOKUP(AC303,'Kriterie-verdier'!$A$2:$A$4,'Kriterie-verdier'!$B$2:$B$4), _xlfn.XLOOKUP(AD303,'Kriterie-verdier'!$A$2:$A$4,'Kriterie-verdier'!$B$2:$B$4)),"")</f>
        <v/>
      </c>
      <c r="AI303" t="str">
        <f>IFERROR(_xlfn.XLOOKUP(AE303,'Kriterie-verdier'!$A$2:$A$4,'Kriterie-verdier'!$B$2:$B$4),"")</f>
        <v/>
      </c>
      <c r="AK303" s="23" t="b">
        <v>0</v>
      </c>
    </row>
    <row r="304" spans="1:37" x14ac:dyDescent="0.2">
      <c r="A304" s="29" t="s">
        <v>734</v>
      </c>
      <c r="B304">
        <v>301</v>
      </c>
      <c r="C304" s="23" t="b">
        <v>0</v>
      </c>
      <c r="D304" s="23" t="b">
        <v>0</v>
      </c>
      <c r="E304" s="23" t="b">
        <v>0</v>
      </c>
      <c r="G304" s="12"/>
      <c r="M304">
        <v>2025</v>
      </c>
      <c r="P304" s="10" t="s">
        <v>54</v>
      </c>
      <c r="S304" s="10"/>
      <c r="T304" s="10"/>
      <c r="U304">
        <f>_xlfn.XLOOKUP(S304,'Lavterskel-verdier'!$A$2:$A$4,'Lavterskel-verdier'!$B$2:$B$4,0)</f>
        <v>0</v>
      </c>
      <c r="V304">
        <f>_xlfn.XLOOKUP(T304,'Lavterskel-verdier'!$A$2:$A$4,'Lavterskel-verdier'!$B$2:$B$4,0)</f>
        <v>0</v>
      </c>
      <c r="W304" t="str">
        <f>IFERROR(AVERAGEIF(U304:V304,"&lt;&gt;0"), "")</f>
        <v/>
      </c>
      <c r="X304" s="13"/>
      <c r="Y304" s="13"/>
      <c r="Z304" s="22"/>
      <c r="AE304" s="39"/>
      <c r="AF304">
        <f>_xlfn.XLOOKUP(AH304,'Kriterie-verdier'!$D$2:$D$4,'Kriterie-verdier'!$A$2:$A$4,0,1,1)</f>
        <v>0</v>
      </c>
      <c r="AG304">
        <f>_xlfn.XLOOKUP(AI304,'Kriterie-verdier'!$D$2:$D$4,'Kriterie-verdier'!$A$2:$A$4,0,1,1)</f>
        <v>0</v>
      </c>
      <c r="AH304" t="str">
        <f>IFERROR(AVERAGE(_xlfn.XLOOKUP(AA304,'Kriterie-verdier'!$A$2:$A$4,'Kriterie-verdier'!$B$2:$B$4), _xlfn.XLOOKUP(AB304,'Kriterie-verdier'!$A$2:$A$4,'Kriterie-verdier'!$B$2:$B$4), _xlfn.XLOOKUP(AC304,'Kriterie-verdier'!$A$2:$A$4,'Kriterie-verdier'!$B$2:$B$4), _xlfn.XLOOKUP(AD304,'Kriterie-verdier'!$A$2:$A$4,'Kriterie-verdier'!$B$2:$B$4)),"")</f>
        <v/>
      </c>
      <c r="AI304" t="str">
        <f>IFERROR(_xlfn.XLOOKUP(AE304,'Kriterie-verdier'!$A$2:$A$4,'Kriterie-verdier'!$B$2:$B$4),"")</f>
        <v/>
      </c>
      <c r="AK304" s="23" t="b">
        <v>0</v>
      </c>
    </row>
    <row r="305" spans="1:37" x14ac:dyDescent="0.2">
      <c r="A305" s="29" t="s">
        <v>735</v>
      </c>
      <c r="B305">
        <v>302</v>
      </c>
      <c r="C305" s="23" t="b">
        <v>0</v>
      </c>
      <c r="D305" s="23" t="b">
        <v>0</v>
      </c>
      <c r="E305" s="23" t="b">
        <v>0</v>
      </c>
      <c r="G305" s="12"/>
      <c r="M305">
        <v>2025</v>
      </c>
      <c r="P305" s="10" t="s">
        <v>54</v>
      </c>
      <c r="S305" s="10"/>
      <c r="T305" s="10"/>
      <c r="U305">
        <f>_xlfn.XLOOKUP(S305,'Lavterskel-verdier'!$A$2:$A$4,'Lavterskel-verdier'!$B$2:$B$4,0)</f>
        <v>0</v>
      </c>
      <c r="V305">
        <f>_xlfn.XLOOKUP(T305,'Lavterskel-verdier'!$A$2:$A$4,'Lavterskel-verdier'!$B$2:$B$4,0)</f>
        <v>0</v>
      </c>
      <c r="W305" t="str">
        <f>IFERROR(AVERAGEIF(U305:V305,"&lt;&gt;0"), "")</f>
        <v/>
      </c>
      <c r="X305" s="13"/>
      <c r="Y305" s="13"/>
      <c r="Z305" s="22"/>
      <c r="AE305" s="39"/>
      <c r="AF305">
        <f>_xlfn.XLOOKUP(AH305,'Kriterie-verdier'!$D$2:$D$4,'Kriterie-verdier'!$A$2:$A$4,0,1,1)</f>
        <v>0</v>
      </c>
      <c r="AG305">
        <f>_xlfn.XLOOKUP(AI305,'Kriterie-verdier'!$D$2:$D$4,'Kriterie-verdier'!$A$2:$A$4,0,1,1)</f>
        <v>0</v>
      </c>
      <c r="AH305" t="str">
        <f>IFERROR(AVERAGE(_xlfn.XLOOKUP(AA305,'Kriterie-verdier'!$A$2:$A$4,'Kriterie-verdier'!$B$2:$B$4), _xlfn.XLOOKUP(AB305,'Kriterie-verdier'!$A$2:$A$4,'Kriterie-verdier'!$B$2:$B$4), _xlfn.XLOOKUP(AC305,'Kriterie-verdier'!$A$2:$A$4,'Kriterie-verdier'!$B$2:$B$4), _xlfn.XLOOKUP(AD305,'Kriterie-verdier'!$A$2:$A$4,'Kriterie-verdier'!$B$2:$B$4)),"")</f>
        <v/>
      </c>
      <c r="AI305" t="str">
        <f>IFERROR(_xlfn.XLOOKUP(AE305,'Kriterie-verdier'!$A$2:$A$4,'Kriterie-verdier'!$B$2:$B$4),"")</f>
        <v/>
      </c>
      <c r="AK305" s="23" t="b">
        <v>0</v>
      </c>
    </row>
    <row r="306" spans="1:37" ht="32" x14ac:dyDescent="0.2">
      <c r="A306" s="29" t="s">
        <v>736</v>
      </c>
      <c r="B306">
        <v>303</v>
      </c>
      <c r="C306" s="23" t="b">
        <v>0</v>
      </c>
      <c r="D306" s="23" t="b">
        <v>0</v>
      </c>
      <c r="E306" s="23" t="b">
        <v>0</v>
      </c>
      <c r="G306" s="12"/>
      <c r="M306">
        <v>2025</v>
      </c>
      <c r="P306" s="10" t="s">
        <v>54</v>
      </c>
      <c r="S306" s="10"/>
      <c r="T306" s="10"/>
      <c r="U306">
        <f>_xlfn.XLOOKUP(S306,'Lavterskel-verdier'!$A$2:$A$4,'Lavterskel-verdier'!$B$2:$B$4,0)</f>
        <v>0</v>
      </c>
      <c r="V306">
        <f>_xlfn.XLOOKUP(T306,'Lavterskel-verdier'!$A$2:$A$4,'Lavterskel-verdier'!$B$2:$B$4,0)</f>
        <v>0</v>
      </c>
      <c r="W306" t="str">
        <f>IFERROR(AVERAGEIF(U306:V306,"&lt;&gt;0"), "")</f>
        <v/>
      </c>
      <c r="X306" s="13"/>
      <c r="Y306" s="13"/>
      <c r="Z306" s="22"/>
      <c r="AE306" s="39"/>
      <c r="AF306">
        <f>_xlfn.XLOOKUP(AH306,'Kriterie-verdier'!$D$2:$D$4,'Kriterie-verdier'!$A$2:$A$4,0,1,1)</f>
        <v>0</v>
      </c>
      <c r="AG306">
        <f>_xlfn.XLOOKUP(AI306,'Kriterie-verdier'!$D$2:$D$4,'Kriterie-verdier'!$A$2:$A$4,0,1,1)</f>
        <v>0</v>
      </c>
      <c r="AH306" t="str">
        <f>IFERROR(AVERAGE(_xlfn.XLOOKUP(AA306,'Kriterie-verdier'!$A$2:$A$4,'Kriterie-verdier'!$B$2:$B$4), _xlfn.XLOOKUP(AB306,'Kriterie-verdier'!$A$2:$A$4,'Kriterie-verdier'!$B$2:$B$4), _xlfn.XLOOKUP(AC306,'Kriterie-verdier'!$A$2:$A$4,'Kriterie-verdier'!$B$2:$B$4), _xlfn.XLOOKUP(AD306,'Kriterie-verdier'!$A$2:$A$4,'Kriterie-verdier'!$B$2:$B$4)),"")</f>
        <v/>
      </c>
      <c r="AI306" t="str">
        <f>IFERROR(_xlfn.XLOOKUP(AE306,'Kriterie-verdier'!$A$2:$A$4,'Kriterie-verdier'!$B$2:$B$4),"")</f>
        <v/>
      </c>
      <c r="AK306" s="23" t="b">
        <v>0</v>
      </c>
    </row>
    <row r="307" spans="1:37" ht="32" x14ac:dyDescent="0.2">
      <c r="A307" s="12" t="s">
        <v>737</v>
      </c>
      <c r="B307">
        <v>304</v>
      </c>
      <c r="C307" s="23" t="b">
        <v>0</v>
      </c>
      <c r="D307" s="23" t="b">
        <v>0</v>
      </c>
      <c r="E307" s="23" t="b">
        <v>0</v>
      </c>
      <c r="F307" s="12" t="s">
        <v>738</v>
      </c>
      <c r="G307" s="12" t="s">
        <v>88</v>
      </c>
      <c r="I307" t="s">
        <v>739</v>
      </c>
      <c r="K307" s="12" t="s">
        <v>740</v>
      </c>
      <c r="L307" t="s">
        <v>78</v>
      </c>
      <c r="P307" s="10" t="s">
        <v>453</v>
      </c>
      <c r="Q307" s="12" t="s">
        <v>741</v>
      </c>
      <c r="S307" s="10" t="s">
        <v>55</v>
      </c>
      <c r="T307" s="10" t="s">
        <v>51</v>
      </c>
      <c r="U307">
        <f>_xlfn.XLOOKUP(S307,'Lavterskel-verdier'!$A$2:$A$4,'Lavterskel-verdier'!$B$2:$B$4,0)</f>
        <v>1</v>
      </c>
      <c r="V307">
        <f>_xlfn.XLOOKUP(T307,'Lavterskel-verdier'!$A$2:$A$4,'Lavterskel-verdier'!$B$2:$B$4,0)</f>
        <v>2</v>
      </c>
      <c r="W307">
        <f>IFERROR(AVERAGEIF(U307:V307,"&lt;&gt;0"), "")</f>
        <v>1.5</v>
      </c>
      <c r="X307" s="13"/>
      <c r="Y307" s="13"/>
      <c r="Z307" s="22"/>
      <c r="AE307" s="39"/>
      <c r="AF307">
        <f>_xlfn.XLOOKUP(AH307,'Kriterie-verdier'!$D$2:$D$4,'Kriterie-verdier'!$A$2:$A$4,0,1,1)</f>
        <v>0</v>
      </c>
      <c r="AG307">
        <f>_xlfn.XLOOKUP(AI307,'Kriterie-verdier'!$D$2:$D$4,'Kriterie-verdier'!$A$2:$A$4,0,1,1)</f>
        <v>0</v>
      </c>
      <c r="AH307" t="str">
        <f>IFERROR(AVERAGE(_xlfn.XLOOKUP(AA307,'Kriterie-verdier'!$A$2:$A$4,'Kriterie-verdier'!$B$2:$B$4), _xlfn.XLOOKUP(AB307,'Kriterie-verdier'!$A$2:$A$4,'Kriterie-verdier'!$B$2:$B$4), _xlfn.XLOOKUP(AC307,'Kriterie-verdier'!$A$2:$A$4,'Kriterie-verdier'!$B$2:$B$4), _xlfn.XLOOKUP(AD307,'Kriterie-verdier'!$A$2:$A$4,'Kriterie-verdier'!$B$2:$B$4)),"")</f>
        <v/>
      </c>
      <c r="AI307" t="str">
        <f>IFERROR(_xlfn.XLOOKUP(AE307,'Kriterie-verdier'!$A$2:$A$4,'Kriterie-verdier'!$B$2:$B$4),"")</f>
        <v/>
      </c>
      <c r="AK307" s="23" t="b">
        <v>0</v>
      </c>
    </row>
    <row r="308" spans="1:37" ht="32" x14ac:dyDescent="0.2">
      <c r="A308" t="s">
        <v>742</v>
      </c>
      <c r="B308">
        <v>305</v>
      </c>
      <c r="C308" s="23" t="b">
        <v>0</v>
      </c>
      <c r="D308" s="23" t="b">
        <v>0</v>
      </c>
      <c r="E308" s="23" t="b">
        <v>0</v>
      </c>
      <c r="F308" s="12" t="s">
        <v>743</v>
      </c>
      <c r="G308" s="12"/>
      <c r="I308" t="s">
        <v>675</v>
      </c>
      <c r="K308" s="12" t="s">
        <v>740</v>
      </c>
      <c r="L308" t="s">
        <v>78</v>
      </c>
      <c r="P308" s="10" t="s">
        <v>453</v>
      </c>
      <c r="Q308" s="12" t="s">
        <v>744</v>
      </c>
      <c r="R308" s="12" t="s">
        <v>745</v>
      </c>
      <c r="S308" s="10" t="s">
        <v>51</v>
      </c>
      <c r="T308" s="10" t="s">
        <v>51</v>
      </c>
      <c r="U308">
        <f>_xlfn.XLOOKUP(S308,'Lavterskel-verdier'!$A$2:$A$4,'Lavterskel-verdier'!$B$2:$B$4,0)</f>
        <v>2</v>
      </c>
      <c r="V308">
        <f>_xlfn.XLOOKUP(T308,'Lavterskel-verdier'!$A$2:$A$4,'Lavterskel-verdier'!$B$2:$B$4,0)</f>
        <v>2</v>
      </c>
      <c r="W308">
        <f>IFERROR(AVERAGEIF(U308:V308,"&lt;&gt;0"), "")</f>
        <v>2</v>
      </c>
      <c r="X308" s="13"/>
      <c r="Y308" s="13"/>
      <c r="Z308" s="22"/>
      <c r="AE308" s="39"/>
      <c r="AF308">
        <f>_xlfn.XLOOKUP(AH308,'Kriterie-verdier'!$D$2:$D$4,'Kriterie-verdier'!$A$2:$A$4,0,1,1)</f>
        <v>0</v>
      </c>
      <c r="AG308">
        <f>_xlfn.XLOOKUP(AI308,'Kriterie-verdier'!$D$2:$D$4,'Kriterie-verdier'!$A$2:$A$4,0,1,1)</f>
        <v>0</v>
      </c>
      <c r="AH308" t="str">
        <f>IFERROR(AVERAGE(_xlfn.XLOOKUP(AA308,'Kriterie-verdier'!$A$2:$A$4,'Kriterie-verdier'!$B$2:$B$4), _xlfn.XLOOKUP(AB308,'Kriterie-verdier'!$A$2:$A$4,'Kriterie-verdier'!$B$2:$B$4), _xlfn.XLOOKUP(AC308,'Kriterie-verdier'!$A$2:$A$4,'Kriterie-verdier'!$B$2:$B$4), _xlfn.XLOOKUP(AD308,'Kriterie-verdier'!$A$2:$A$4,'Kriterie-verdier'!$B$2:$B$4)),"")</f>
        <v/>
      </c>
      <c r="AI308" t="str">
        <f>IFERROR(_xlfn.XLOOKUP(AE308,'Kriterie-verdier'!$A$2:$A$4,'Kriterie-verdier'!$B$2:$B$4),"")</f>
        <v/>
      </c>
      <c r="AK308" s="23" t="b">
        <v>0</v>
      </c>
    </row>
    <row r="309" spans="1:37" ht="32" x14ac:dyDescent="0.2">
      <c r="A309" s="12" t="s">
        <v>746</v>
      </c>
      <c r="B309">
        <v>306</v>
      </c>
      <c r="C309" s="23" t="b">
        <v>0</v>
      </c>
      <c r="D309" s="23" t="b">
        <v>0</v>
      </c>
      <c r="E309" s="23" t="b">
        <v>0</v>
      </c>
      <c r="F309" s="12" t="s">
        <v>747</v>
      </c>
      <c r="G309" s="12"/>
      <c r="I309" t="s">
        <v>748</v>
      </c>
      <c r="K309" s="12" t="s">
        <v>740</v>
      </c>
      <c r="L309" t="s">
        <v>78</v>
      </c>
      <c r="P309" s="10" t="s">
        <v>453</v>
      </c>
      <c r="Q309" t="s">
        <v>749</v>
      </c>
      <c r="R309" s="12" t="s">
        <v>750</v>
      </c>
      <c r="S309" s="10" t="s">
        <v>55</v>
      </c>
      <c r="T309" s="10" t="s">
        <v>55</v>
      </c>
      <c r="U309">
        <f>_xlfn.XLOOKUP(S309,'Lavterskel-verdier'!$A$2:$A$4,'Lavterskel-verdier'!$B$2:$B$4,0)</f>
        <v>1</v>
      </c>
      <c r="V309">
        <f>_xlfn.XLOOKUP(T309,'Lavterskel-verdier'!$A$2:$A$4,'Lavterskel-verdier'!$B$2:$B$4,0)</f>
        <v>1</v>
      </c>
      <c r="W309">
        <f>IFERROR(AVERAGEIF(U309:V309,"&lt;&gt;0"), "")</f>
        <v>1</v>
      </c>
      <c r="X309" s="13"/>
      <c r="Y309" s="13"/>
      <c r="Z309" s="22"/>
      <c r="AE309" s="39"/>
      <c r="AF309">
        <f>_xlfn.XLOOKUP(AH309,'Kriterie-verdier'!$D$2:$D$4,'Kriterie-verdier'!$A$2:$A$4,0,1,1)</f>
        <v>0</v>
      </c>
      <c r="AG309">
        <f>_xlfn.XLOOKUP(AI309,'Kriterie-verdier'!$D$2:$D$4,'Kriterie-verdier'!$A$2:$A$4,0,1,1)</f>
        <v>0</v>
      </c>
      <c r="AH309" t="str">
        <f>IFERROR(AVERAGE(_xlfn.XLOOKUP(AA309,'Kriterie-verdier'!$A$2:$A$4,'Kriterie-verdier'!$B$2:$B$4), _xlfn.XLOOKUP(AB309,'Kriterie-verdier'!$A$2:$A$4,'Kriterie-verdier'!$B$2:$B$4), _xlfn.XLOOKUP(AC309,'Kriterie-verdier'!$A$2:$A$4,'Kriterie-verdier'!$B$2:$B$4), _xlfn.XLOOKUP(AD309,'Kriterie-verdier'!$A$2:$A$4,'Kriterie-verdier'!$B$2:$B$4)),"")</f>
        <v/>
      </c>
      <c r="AI309" t="str">
        <f>IFERROR(_xlfn.XLOOKUP(AE309,'Kriterie-verdier'!$A$2:$A$4,'Kriterie-verdier'!$B$2:$B$4),"")</f>
        <v/>
      </c>
      <c r="AK309" s="23" t="b">
        <v>0</v>
      </c>
    </row>
    <row r="310" spans="1:37" ht="32" x14ac:dyDescent="0.2">
      <c r="A310" t="s">
        <v>751</v>
      </c>
      <c r="B310">
        <v>307</v>
      </c>
      <c r="C310" s="23" t="b">
        <v>0</v>
      </c>
      <c r="D310" s="23" t="b">
        <v>0</v>
      </c>
      <c r="E310" s="23" t="b">
        <v>0</v>
      </c>
      <c r="F310" s="12" t="s">
        <v>752</v>
      </c>
      <c r="G310" s="12"/>
      <c r="I310" t="s">
        <v>753</v>
      </c>
      <c r="K310" t="s">
        <v>452</v>
      </c>
      <c r="L310" t="s">
        <v>128</v>
      </c>
      <c r="P310" s="10" t="s">
        <v>453</v>
      </c>
      <c r="Q310" s="12" t="s">
        <v>754</v>
      </c>
      <c r="S310" s="10" t="s">
        <v>51</v>
      </c>
      <c r="T310" s="10"/>
      <c r="U310">
        <f>_xlfn.XLOOKUP(S310,'Lavterskel-verdier'!$A$2:$A$4,'Lavterskel-verdier'!$B$2:$B$4,0)</f>
        <v>2</v>
      </c>
      <c r="V310">
        <f>_xlfn.XLOOKUP(T310,'Lavterskel-verdier'!$A$2:$A$4,'Lavterskel-verdier'!$B$2:$B$4,0)</f>
        <v>0</v>
      </c>
      <c r="W310">
        <f>IFERROR(AVERAGEIF(U310:V310,"&lt;&gt;0"), "")</f>
        <v>2</v>
      </c>
      <c r="X310" s="13"/>
      <c r="Y310" s="13"/>
      <c r="Z310" s="22"/>
      <c r="AE310" s="39"/>
      <c r="AF310">
        <f>_xlfn.XLOOKUP(AH310,'Kriterie-verdier'!$D$2:$D$4,'Kriterie-verdier'!$A$2:$A$4,0,1,1)</f>
        <v>0</v>
      </c>
      <c r="AG310">
        <f>_xlfn.XLOOKUP(AI310,'Kriterie-verdier'!$D$2:$D$4,'Kriterie-verdier'!$A$2:$A$4,0,1,1)</f>
        <v>0</v>
      </c>
      <c r="AH310" t="str">
        <f>IFERROR(AVERAGE(_xlfn.XLOOKUP(AA310,'Kriterie-verdier'!$A$2:$A$4,'Kriterie-verdier'!$B$2:$B$4), _xlfn.XLOOKUP(AB310,'Kriterie-verdier'!$A$2:$A$4,'Kriterie-verdier'!$B$2:$B$4), _xlfn.XLOOKUP(AC310,'Kriterie-verdier'!$A$2:$A$4,'Kriterie-verdier'!$B$2:$B$4), _xlfn.XLOOKUP(AD310,'Kriterie-verdier'!$A$2:$A$4,'Kriterie-verdier'!$B$2:$B$4)),"")</f>
        <v/>
      </c>
      <c r="AI310" t="str">
        <f>IFERROR(_xlfn.XLOOKUP(AE310,'Kriterie-verdier'!$A$2:$A$4,'Kriterie-verdier'!$B$2:$B$4),"")</f>
        <v/>
      </c>
      <c r="AK310" s="23" t="b">
        <v>0</v>
      </c>
    </row>
    <row r="311" spans="1:37" ht="32" x14ac:dyDescent="0.2">
      <c r="A311" t="s">
        <v>755</v>
      </c>
      <c r="B311">
        <v>308</v>
      </c>
      <c r="C311" s="23" t="b">
        <v>0</v>
      </c>
      <c r="D311" s="23" t="b">
        <v>0</v>
      </c>
      <c r="E311" s="23" t="b">
        <v>1</v>
      </c>
      <c r="F311" s="12" t="s">
        <v>756</v>
      </c>
      <c r="G311" s="12"/>
      <c r="K311" t="s">
        <v>452</v>
      </c>
      <c r="L311" t="s">
        <v>128</v>
      </c>
      <c r="P311" s="10" t="s">
        <v>453</v>
      </c>
      <c r="Q311" t="s">
        <v>757</v>
      </c>
      <c r="S311" s="10" t="s">
        <v>55</v>
      </c>
      <c r="T311" s="10" t="s">
        <v>55</v>
      </c>
      <c r="U311">
        <f>_xlfn.XLOOKUP(S311,'Lavterskel-verdier'!$A$2:$A$4,'Lavterskel-verdier'!$B$2:$B$4,0)</f>
        <v>1</v>
      </c>
      <c r="V311">
        <f>_xlfn.XLOOKUP(T311,'Lavterskel-verdier'!$A$2:$A$4,'Lavterskel-verdier'!$B$2:$B$4,0)</f>
        <v>1</v>
      </c>
      <c r="W311">
        <f>IFERROR(AVERAGEIF(U311:V311,"&lt;&gt;0"), "")</f>
        <v>1</v>
      </c>
      <c r="X311" s="13"/>
      <c r="Y311" s="13"/>
      <c r="Z311" s="22"/>
      <c r="AE311" s="39"/>
      <c r="AF311">
        <f>_xlfn.XLOOKUP(AH311,'Kriterie-verdier'!$D$2:$D$4,'Kriterie-verdier'!$A$2:$A$4,0,1,1)</f>
        <v>0</v>
      </c>
      <c r="AG311">
        <f>_xlfn.XLOOKUP(AI311,'Kriterie-verdier'!$D$2:$D$4,'Kriterie-verdier'!$A$2:$A$4,0,1,1)</f>
        <v>0</v>
      </c>
      <c r="AH311" t="str">
        <f>IFERROR(AVERAGE(_xlfn.XLOOKUP(AA311,'Kriterie-verdier'!$A$2:$A$4,'Kriterie-verdier'!$B$2:$B$4), _xlfn.XLOOKUP(AB311,'Kriterie-verdier'!$A$2:$A$4,'Kriterie-verdier'!$B$2:$B$4), _xlfn.XLOOKUP(AC311,'Kriterie-verdier'!$A$2:$A$4,'Kriterie-verdier'!$B$2:$B$4), _xlfn.XLOOKUP(AD311,'Kriterie-verdier'!$A$2:$A$4,'Kriterie-verdier'!$B$2:$B$4)),"")</f>
        <v/>
      </c>
      <c r="AI311" t="str">
        <f>IFERROR(_xlfn.XLOOKUP(AE311,'Kriterie-verdier'!$A$2:$A$4,'Kriterie-verdier'!$B$2:$B$4),"")</f>
        <v/>
      </c>
      <c r="AK311" s="23" t="b">
        <v>0</v>
      </c>
    </row>
    <row r="312" spans="1:37" ht="48" x14ac:dyDescent="0.2">
      <c r="A312" t="s">
        <v>758</v>
      </c>
      <c r="B312">
        <v>309</v>
      </c>
      <c r="C312" s="23" t="b">
        <v>0</v>
      </c>
      <c r="D312" s="23" t="b">
        <v>0</v>
      </c>
      <c r="E312" s="23" t="b">
        <v>0</v>
      </c>
      <c r="F312" t="s">
        <v>759</v>
      </c>
      <c r="G312" s="12"/>
      <c r="K312" t="s">
        <v>452</v>
      </c>
      <c r="L312" t="s">
        <v>128</v>
      </c>
      <c r="P312" s="10" t="s">
        <v>453</v>
      </c>
      <c r="Q312" s="12" t="s">
        <v>760</v>
      </c>
      <c r="S312" s="10" t="s">
        <v>51</v>
      </c>
      <c r="T312" s="10" t="s">
        <v>51</v>
      </c>
      <c r="U312">
        <f>_xlfn.XLOOKUP(S312,'Lavterskel-verdier'!$A$2:$A$4,'Lavterskel-verdier'!$B$2:$B$4,0)</f>
        <v>2</v>
      </c>
      <c r="V312">
        <f>_xlfn.XLOOKUP(T312,'Lavterskel-verdier'!$A$2:$A$4,'Lavterskel-verdier'!$B$2:$B$4,0)</f>
        <v>2</v>
      </c>
      <c r="W312">
        <f>IFERROR(AVERAGEIF(U312:V312,"&lt;&gt;0"), "")</f>
        <v>2</v>
      </c>
      <c r="X312" s="13"/>
      <c r="Y312" s="13"/>
      <c r="Z312" s="22"/>
      <c r="AE312" s="39"/>
      <c r="AF312">
        <f>_xlfn.XLOOKUP(AH312,'Kriterie-verdier'!$D$2:$D$4,'Kriterie-verdier'!$A$2:$A$4,0,1,1)</f>
        <v>0</v>
      </c>
      <c r="AG312">
        <f>_xlfn.XLOOKUP(AI312,'Kriterie-verdier'!$D$2:$D$4,'Kriterie-verdier'!$A$2:$A$4,0,1,1)</f>
        <v>0</v>
      </c>
      <c r="AH312" t="str">
        <f>IFERROR(AVERAGE(_xlfn.XLOOKUP(AA312,'Kriterie-verdier'!$A$2:$A$4,'Kriterie-verdier'!$B$2:$B$4), _xlfn.XLOOKUP(AB312,'Kriterie-verdier'!$A$2:$A$4,'Kriterie-verdier'!$B$2:$B$4), _xlfn.XLOOKUP(AC312,'Kriterie-verdier'!$A$2:$A$4,'Kriterie-verdier'!$B$2:$B$4), _xlfn.XLOOKUP(AD312,'Kriterie-verdier'!$A$2:$A$4,'Kriterie-verdier'!$B$2:$B$4)),"")</f>
        <v/>
      </c>
      <c r="AI312" t="str">
        <f>IFERROR(_xlfn.XLOOKUP(AE312,'Kriterie-verdier'!$A$2:$A$4,'Kriterie-verdier'!$B$2:$B$4),"")</f>
        <v/>
      </c>
      <c r="AK312" s="23" t="b">
        <v>0</v>
      </c>
    </row>
    <row r="313" spans="1:37" x14ac:dyDescent="0.2">
      <c r="A313" t="s">
        <v>761</v>
      </c>
      <c r="B313">
        <v>310</v>
      </c>
      <c r="C313" s="23" t="b">
        <v>0</v>
      </c>
      <c r="D313" s="23" t="b">
        <v>0</v>
      </c>
      <c r="E313" s="23" t="b">
        <v>1</v>
      </c>
      <c r="F313" t="s">
        <v>762</v>
      </c>
      <c r="G313" s="12"/>
      <c r="K313" t="s">
        <v>452</v>
      </c>
      <c r="L313" t="s">
        <v>128</v>
      </c>
      <c r="P313" s="10" t="s">
        <v>453</v>
      </c>
      <c r="Q313" s="12" t="s">
        <v>763</v>
      </c>
      <c r="S313" s="10" t="s">
        <v>51</v>
      </c>
      <c r="T313" s="10" t="s">
        <v>55</v>
      </c>
      <c r="U313">
        <f>_xlfn.XLOOKUP(S313,'Lavterskel-verdier'!$A$2:$A$4,'Lavterskel-verdier'!$B$2:$B$4,0)</f>
        <v>2</v>
      </c>
      <c r="V313">
        <f>_xlfn.XLOOKUP(T313,'Lavterskel-verdier'!$A$2:$A$4,'Lavterskel-verdier'!$B$2:$B$4,0)</f>
        <v>1</v>
      </c>
      <c r="W313">
        <f>IFERROR(AVERAGEIF(U313:V313,"&lt;&gt;0"), "")</f>
        <v>1.5</v>
      </c>
      <c r="X313" s="13"/>
      <c r="Y313" s="13"/>
      <c r="Z313" s="22"/>
      <c r="AE313" s="39"/>
      <c r="AF313">
        <f>_xlfn.XLOOKUP(AH313,'Kriterie-verdier'!$D$2:$D$4,'Kriterie-verdier'!$A$2:$A$4,0,1,1)</f>
        <v>0</v>
      </c>
      <c r="AG313">
        <f>_xlfn.XLOOKUP(AI313,'Kriterie-verdier'!$D$2:$D$4,'Kriterie-verdier'!$A$2:$A$4,0,1,1)</f>
        <v>0</v>
      </c>
      <c r="AH313" t="str">
        <f>IFERROR(AVERAGE(_xlfn.XLOOKUP(AA313,'Kriterie-verdier'!$A$2:$A$4,'Kriterie-verdier'!$B$2:$B$4), _xlfn.XLOOKUP(AB313,'Kriterie-verdier'!$A$2:$A$4,'Kriterie-verdier'!$B$2:$B$4), _xlfn.XLOOKUP(AC313,'Kriterie-verdier'!$A$2:$A$4,'Kriterie-verdier'!$B$2:$B$4), _xlfn.XLOOKUP(AD313,'Kriterie-verdier'!$A$2:$A$4,'Kriterie-verdier'!$B$2:$B$4)),"")</f>
        <v/>
      </c>
      <c r="AI313" t="str">
        <f>IFERROR(_xlfn.XLOOKUP(AE313,'Kriterie-verdier'!$A$2:$A$4,'Kriterie-verdier'!$B$2:$B$4),"")</f>
        <v/>
      </c>
      <c r="AK313" s="23" t="b">
        <v>0</v>
      </c>
    </row>
    <row r="314" spans="1:37" ht="32" x14ac:dyDescent="0.2">
      <c r="A314" t="s">
        <v>764</v>
      </c>
      <c r="B314">
        <v>311</v>
      </c>
      <c r="C314" s="23" t="b">
        <v>0</v>
      </c>
      <c r="D314" s="23" t="b">
        <v>0</v>
      </c>
      <c r="E314" s="23" t="b">
        <v>0</v>
      </c>
      <c r="F314" t="s">
        <v>765</v>
      </c>
      <c r="G314" s="12"/>
      <c r="I314" t="s">
        <v>766</v>
      </c>
      <c r="K314" t="s">
        <v>452</v>
      </c>
      <c r="L314" t="s">
        <v>128</v>
      </c>
      <c r="P314" s="10" t="s">
        <v>453</v>
      </c>
      <c r="Q314" t="s">
        <v>767</v>
      </c>
      <c r="S314" s="10" t="s">
        <v>55</v>
      </c>
      <c r="T314" s="10" t="s">
        <v>55</v>
      </c>
      <c r="U314">
        <f>_xlfn.XLOOKUP(S314,'Lavterskel-verdier'!$A$2:$A$4,'Lavterskel-verdier'!$B$2:$B$4,0)</f>
        <v>1</v>
      </c>
      <c r="V314">
        <f>_xlfn.XLOOKUP(T314,'Lavterskel-verdier'!$A$2:$A$4,'Lavterskel-verdier'!$B$2:$B$4,0)</f>
        <v>1</v>
      </c>
      <c r="W314">
        <f>IFERROR(AVERAGEIF(U314:V314,"&lt;&gt;0"), "")</f>
        <v>1</v>
      </c>
      <c r="X314" s="13"/>
      <c r="Y314" s="13"/>
      <c r="Z314" s="22"/>
      <c r="AE314" s="39"/>
      <c r="AF314">
        <f>_xlfn.XLOOKUP(AH314,'Kriterie-verdier'!$D$2:$D$4,'Kriterie-verdier'!$A$2:$A$4,0,1,1)</f>
        <v>0</v>
      </c>
      <c r="AG314">
        <f>_xlfn.XLOOKUP(AI314,'Kriterie-verdier'!$D$2:$D$4,'Kriterie-verdier'!$A$2:$A$4,0,1,1)</f>
        <v>0</v>
      </c>
      <c r="AH314" t="str">
        <f>IFERROR(AVERAGE(_xlfn.XLOOKUP(AA314,'Kriterie-verdier'!$A$2:$A$4,'Kriterie-verdier'!$B$2:$B$4), _xlfn.XLOOKUP(AB314,'Kriterie-verdier'!$A$2:$A$4,'Kriterie-verdier'!$B$2:$B$4), _xlfn.XLOOKUP(AC314,'Kriterie-verdier'!$A$2:$A$4,'Kriterie-verdier'!$B$2:$B$4), _xlfn.XLOOKUP(AD314,'Kriterie-verdier'!$A$2:$A$4,'Kriterie-verdier'!$B$2:$B$4)),"")</f>
        <v/>
      </c>
      <c r="AI314" t="str">
        <f>IFERROR(_xlfn.XLOOKUP(AE314,'Kriterie-verdier'!$A$2:$A$4,'Kriterie-verdier'!$B$2:$B$4),"")</f>
        <v/>
      </c>
      <c r="AK314" s="23" t="b">
        <v>0</v>
      </c>
    </row>
    <row r="315" spans="1:37" ht="16" x14ac:dyDescent="0.2">
      <c r="A315" t="s">
        <v>768</v>
      </c>
      <c r="B315">
        <v>312</v>
      </c>
      <c r="C315" s="23" t="b">
        <v>0</v>
      </c>
      <c r="D315" s="23" t="b">
        <v>0</v>
      </c>
      <c r="E315" s="23" t="b">
        <v>1</v>
      </c>
      <c r="F315" s="12" t="s">
        <v>769</v>
      </c>
      <c r="G315" s="12"/>
      <c r="H315" t="s">
        <v>770</v>
      </c>
      <c r="I315" t="s">
        <v>771</v>
      </c>
      <c r="K315" t="s">
        <v>452</v>
      </c>
      <c r="L315" t="s">
        <v>128</v>
      </c>
      <c r="P315" s="10" t="s">
        <v>453</v>
      </c>
      <c r="Q315" t="s">
        <v>772</v>
      </c>
      <c r="S315" s="10" t="s">
        <v>109</v>
      </c>
      <c r="T315" s="10" t="s">
        <v>109</v>
      </c>
      <c r="U315">
        <f>_xlfn.XLOOKUP(S315,'Lavterskel-verdier'!$A$2:$A$4,'Lavterskel-verdier'!$B$2:$B$4,0)</f>
        <v>3</v>
      </c>
      <c r="V315">
        <f>_xlfn.XLOOKUP(T315,'Lavterskel-verdier'!$A$2:$A$4,'Lavterskel-verdier'!$B$2:$B$4,0)</f>
        <v>3</v>
      </c>
      <c r="W315">
        <f>IFERROR(AVERAGEIF(U315:V315,"&lt;&gt;0"), "")</f>
        <v>3</v>
      </c>
      <c r="X315" s="13" t="b">
        <v>1</v>
      </c>
      <c r="Y315" s="13" t="b">
        <v>0</v>
      </c>
      <c r="Z315" s="22"/>
      <c r="AE315" s="39"/>
      <c r="AF315">
        <f>_xlfn.XLOOKUP(AH315,'Kriterie-verdier'!$D$2:$D$4,'Kriterie-verdier'!$A$2:$A$4,0,1,1)</f>
        <v>0</v>
      </c>
      <c r="AG315">
        <f>_xlfn.XLOOKUP(AI315,'Kriterie-verdier'!$D$2:$D$4,'Kriterie-verdier'!$A$2:$A$4,0,1,1)</f>
        <v>0</v>
      </c>
      <c r="AH315" t="str">
        <f>IFERROR(AVERAGE(_xlfn.XLOOKUP(AA315,'Kriterie-verdier'!$A$2:$A$4,'Kriterie-verdier'!$B$2:$B$4), _xlfn.XLOOKUP(AB315,'Kriterie-verdier'!$A$2:$A$4,'Kriterie-verdier'!$B$2:$B$4), _xlfn.XLOOKUP(AC315,'Kriterie-verdier'!$A$2:$A$4,'Kriterie-verdier'!$B$2:$B$4), _xlfn.XLOOKUP(AD315,'Kriterie-verdier'!$A$2:$A$4,'Kriterie-verdier'!$B$2:$B$4)),"")</f>
        <v/>
      </c>
      <c r="AI315" t="str">
        <f>IFERROR(_xlfn.XLOOKUP(AE315,'Kriterie-verdier'!$A$2:$A$4,'Kriterie-verdier'!$B$2:$B$4),"")</f>
        <v/>
      </c>
      <c r="AK315" s="23" t="b">
        <v>0</v>
      </c>
    </row>
    <row r="316" spans="1:37" x14ac:dyDescent="0.2">
      <c r="C316" s="23" t="b">
        <v>0</v>
      </c>
      <c r="D316" s="23" t="b">
        <v>0</v>
      </c>
      <c r="E316" s="23" t="b">
        <v>0</v>
      </c>
      <c r="G316" s="12"/>
      <c r="P316" s="10"/>
    </row>
    <row r="317" spans="1:37" x14ac:dyDescent="0.2">
      <c r="C317" s="23" t="b">
        <v>0</v>
      </c>
      <c r="D317" s="23" t="b">
        <v>0</v>
      </c>
      <c r="E317" s="23" t="b">
        <v>0</v>
      </c>
      <c r="G317" s="12"/>
      <c r="P317" s="10"/>
    </row>
    <row r="318" spans="1:37" x14ac:dyDescent="0.2">
      <c r="C318" s="23" t="b">
        <v>0</v>
      </c>
      <c r="D318" s="23" t="b">
        <v>0</v>
      </c>
      <c r="E318" s="23" t="b">
        <v>0</v>
      </c>
      <c r="G318" s="12"/>
      <c r="P318" s="10"/>
    </row>
    <row r="319" spans="1:37" x14ac:dyDescent="0.2">
      <c r="C319" s="23" t="b">
        <v>0</v>
      </c>
      <c r="D319" s="23" t="b">
        <v>0</v>
      </c>
      <c r="E319" s="23" t="b">
        <v>0</v>
      </c>
      <c r="G319" s="12"/>
      <c r="P319" s="10"/>
    </row>
    <row r="320" spans="1:37" x14ac:dyDescent="0.2">
      <c r="C320" s="23" t="b">
        <v>0</v>
      </c>
      <c r="D320" s="23" t="b">
        <v>0</v>
      </c>
      <c r="E320" s="23" t="b">
        <v>0</v>
      </c>
      <c r="G320" s="12"/>
      <c r="P320" s="10"/>
    </row>
  </sheetData>
  <sheetProtection sort="0" autoFilter="0"/>
  <protectedRanges>
    <protectedRange sqref="S3:T350" name="Trinn 1"/>
    <protectedRange sqref="C3:E350" name="Avhukingsbokser"/>
    <protectedRange sqref="X3:X315" name="Særlig interessant Avhuking"/>
    <protectedRange sqref="Q3:R350" name="Verdier og hindre"/>
    <protectedRange sqref="Y3:Y350" name="Til trinn 2"/>
    <protectedRange sqref="Z3:AE350" name="Vurdering på kriterier"/>
    <protectedRange sqref="AJ3:AL350" name="Behandling og prioritering"/>
  </protectedRanges>
  <autoFilter ref="A2:AL320" xr:uid="{00000000-0001-0000-0000-000000000000}">
    <sortState xmlns:xlrd2="http://schemas.microsoft.com/office/spreadsheetml/2017/richdata2" ref="A3:AL320">
      <sortCondition ref="AJ2:AJ320"/>
    </sortState>
  </autoFilter>
  <mergeCells count="2">
    <mergeCell ref="Z1:AE1"/>
    <mergeCell ref="AF1:AG1"/>
  </mergeCells>
  <phoneticPr fontId="12" type="noConversion"/>
  <conditionalFormatting sqref="B3:B315">
    <cfRule type="expression" dxfId="20" priority="25">
      <formula>OR((C3=TRUE), (D3=TRUE), (E3=TRUE))</formula>
    </cfRule>
  </conditionalFormatting>
  <conditionalFormatting sqref="W3:Y315">
    <cfRule type="colorScale" priority="35">
      <colorScale>
        <cfvo type="num" val="1"/>
        <cfvo type="num" val="1.5"/>
        <cfvo type="num" val="3"/>
        <color rgb="FFFEC7CE"/>
        <color rgb="FFFFEB9D"/>
        <color rgb="FFC6EFCE"/>
      </colorScale>
    </cfRule>
  </conditionalFormatting>
  <conditionalFormatting sqref="A3:A350">
    <cfRule type="expression" dxfId="1" priority="44" stopIfTrue="1">
      <formula>(D3=TRUE)</formula>
    </cfRule>
    <cfRule type="expression" dxfId="0" priority="45">
      <formula>OR((C3=TRUE), (E3=TRUE), (#REF!=TRUE))</formula>
    </cfRule>
  </conditionalFormatting>
  <dataValidations count="1">
    <dataValidation allowBlank="1" showInputMessage="1" showErrorMessage="1" sqref="X3:X315 Y3:Y1048576 AL4:AL315" xr:uid="{C344D3E3-8DC7-4AA4-B301-ECE1B06017F3}"/>
  </dataValidations>
  <hyperlinks>
    <hyperlink ref="N64" r:id="rId1" xr:uid="{8F92D19F-1C0B-4397-93F6-55AA84548428}"/>
    <hyperlink ref="N70" r:id="rId2" xr:uid="{26D3D9D1-8E56-4FD8-AB29-76C04BA88B34}"/>
    <hyperlink ref="N83" r:id="rId3" xr:uid="{2228D987-F126-4A43-BE32-C858450DBF6B}"/>
    <hyperlink ref="N84" r:id="rId4" xr:uid="{517C274F-E0F8-43E4-A63A-33065A97D0EB}"/>
    <hyperlink ref="N33" r:id="rId5" xr:uid="{43A1E5B1-B6E1-4E57-9155-5FF07FE9B089}"/>
    <hyperlink ref="N85" r:id="rId6" xr:uid="{71EE7979-5E7D-4186-9803-A49863278144}"/>
    <hyperlink ref="N53" r:id="rId7" xr:uid="{E8FF3E81-9E44-4B58-91C2-657FF9D0A8FE}"/>
    <hyperlink ref="N57" r:id="rId8" xr:uid="{C419EE5A-A91E-4433-BF3E-E142FA29BD7B}"/>
    <hyperlink ref="N86" r:id="rId9" xr:uid="{84AA6D8F-7E62-4BD9-A443-1EBD3E301851}"/>
    <hyperlink ref="N87" r:id="rId10" xr:uid="{3C2753A5-C9C9-4D37-8255-34044E4208AD}"/>
    <hyperlink ref="N73" r:id="rId11" xr:uid="{D22917E8-08C3-41D3-B5A6-2CBF18617349}"/>
    <hyperlink ref="N5" r:id="rId12" xr:uid="{BC9E2418-D63D-48BA-A3F5-13117B38703D}"/>
    <hyperlink ref="N74" r:id="rId13" xr:uid="{3E0241CC-210D-44E3-AB29-A810F43EE105}"/>
    <hyperlink ref="N63" r:id="rId14" xr:uid="{9EC8FA43-4594-44F4-A505-7E0394043F4F}"/>
    <hyperlink ref="N76" r:id="rId15" xr:uid="{FE21B243-479F-4CB1-B192-66BDD0CE4BF7}"/>
    <hyperlink ref="N69" r:id="rId16" xr:uid="{5D521ECE-0EC9-4519-A854-C3839605D8EC}"/>
    <hyperlink ref="N68" r:id="rId17" xr:uid="{64B92FB2-8016-4D90-B6CA-07B9FA21FF00}"/>
    <hyperlink ref="N78" r:id="rId18" xr:uid="{0C99B3CC-F2C2-48DB-88BB-2BDEA7212E51}"/>
    <hyperlink ref="N79" r:id="rId19" xr:uid="{FAF53ABF-EFF5-4624-A189-E41912A2BB77}"/>
    <hyperlink ref="N80" r:id="rId20" xr:uid="{E10B3982-4237-4F0B-AB43-7E7E1134BBD6}"/>
    <hyperlink ref="N81" r:id="rId21" xr:uid="{F0C67A46-39C5-4E0A-9271-0C85BBA42501}"/>
    <hyperlink ref="N82" r:id="rId22" xr:uid="{0AD1230F-FF19-4EBF-9890-34D2E8819FA3}"/>
    <hyperlink ref="N49" r:id="rId23" xr:uid="{D8624EAD-7335-4323-9A7B-309082448E8B}"/>
    <hyperlink ref="N28" r:id="rId24" xr:uid="{B9F7C72D-9C13-4EBE-B137-96964707F5A7}"/>
    <hyperlink ref="N72" r:id="rId25" xr:uid="{F5525AB1-AA10-44A2-BC66-CA2232BBF7E4}"/>
    <hyperlink ref="N88" r:id="rId26" xr:uid="{322C6CF3-76E5-42F6-99A3-3CD575C5059D}"/>
    <hyperlink ref="N89" r:id="rId27" xr:uid="{98B9593F-D787-4783-A7F9-BDEF012544C5}"/>
    <hyperlink ref="N50" r:id="rId28" xr:uid="{70B383A7-7DD8-4FBB-9100-C0A7E0E9AB84}"/>
    <hyperlink ref="N90" r:id="rId29" xr:uid="{29DE8C1A-677E-4605-A9D0-A31966215A3D}"/>
    <hyperlink ref="N91" r:id="rId30" xr:uid="{D3DFA2D1-0CB7-406C-AFEE-C59D75EE06D9}"/>
    <hyperlink ref="N29" r:id="rId31" xr:uid="{2AEAB34E-0A19-4FF3-A9E6-3754C8BFBE18}"/>
    <hyperlink ref="N92" r:id="rId32" xr:uid="{BEE9EF7A-ED3A-47F1-8063-E90AB49DA133}"/>
    <hyperlink ref="N93" r:id="rId33" xr:uid="{46A34B18-0440-4B50-906A-430503697B6C}"/>
    <hyperlink ref="N34" r:id="rId34" xr:uid="{8D712796-BE84-4CC7-9AFA-FFF93F766475}"/>
    <hyperlink ref="N94" r:id="rId35" xr:uid="{C424E9C7-3F5E-44EB-B908-066C6F63209D}"/>
    <hyperlink ref="N27" r:id="rId36" xr:uid="{9F349134-5317-4F65-B092-0D276AC70F82}"/>
    <hyperlink ref="N95" r:id="rId37" xr:uid="{FADE074B-1257-4D94-8FCD-4EFEE16526D3}"/>
    <hyperlink ref="N96" r:id="rId38" xr:uid="{D9FE44C2-BE57-43AA-A4FA-A6B34440CB32}"/>
    <hyperlink ref="N97" r:id="rId39" xr:uid="{0F7BC6F4-2CF7-4796-B8DD-25E1715CCBF9}"/>
    <hyperlink ref="N98" r:id="rId40" xr:uid="{51C4F919-3E3F-4D81-B56B-5F93FFDCED12}"/>
    <hyperlink ref="N99" r:id="rId41" xr:uid="{82CF0C43-AD28-4597-9A0D-415767E46B87}"/>
    <hyperlink ref="N100" r:id="rId42" xr:uid="{D5CC7051-237A-4426-BB4C-BD0BFB4838E8}"/>
    <hyperlink ref="N101" r:id="rId43" xr:uid="{7B687909-69F9-4788-8E53-8EDF2DE4E5C4}"/>
    <hyperlink ref="N102" r:id="rId44" xr:uid="{7F472101-A342-45D5-9873-13E2F52B2018}"/>
    <hyperlink ref="N7" r:id="rId45" xr:uid="{1EA62A2A-1227-45F6-89F3-A11F7C47A734}"/>
    <hyperlink ref="N103" r:id="rId46" xr:uid="{420ACD42-1940-417C-9016-FA40197B4E36}"/>
    <hyperlink ref="N14" r:id="rId47" xr:uid="{9E3A3E00-635C-4653-9F7A-1EC8191EFEE6}"/>
    <hyperlink ref="N54" r:id="rId48" xr:uid="{2F1D095A-047F-4296-9C66-C1CF6BE2743D}"/>
    <hyperlink ref="N104" r:id="rId49" xr:uid="{66F95325-A390-498A-BE54-1625378BB869}"/>
    <hyperlink ref="N105" r:id="rId50" xr:uid="{5E1B3BED-4A42-4B8B-9D28-28358481D547}"/>
    <hyperlink ref="N106" r:id="rId51" xr:uid="{3002E66B-827A-4B41-9F83-CABE3E9EF924}"/>
    <hyperlink ref="N107" r:id="rId52" xr:uid="{80215029-7D12-4AAE-90B4-7B6A8D4DE5F4}"/>
    <hyperlink ref="N108" r:id="rId53" xr:uid="{1824D455-6B45-47F8-BABE-15121F3BE70D}"/>
    <hyperlink ref="N109" r:id="rId54" xr:uid="{CD2CC25B-135C-4076-A13B-4B2699205D08}"/>
    <hyperlink ref="N37" r:id="rId55" xr:uid="{50B804AF-AB65-4184-BCC4-D397CF1CC0D0}"/>
    <hyperlink ref="N110" r:id="rId56" xr:uid="{691D0668-BEAE-40E2-A71C-013634D62377}"/>
    <hyperlink ref="N111" r:id="rId57" xr:uid="{F31D79DD-2659-4EFF-AF7B-A75799BAE671}"/>
    <hyperlink ref="N11" r:id="rId58" xr:uid="{03EF5F7B-D8D6-4152-8321-A0D0ACF5CB17}"/>
    <hyperlink ref="N112" r:id="rId59" xr:uid="{E3E5E96C-B65B-449D-9872-758D24EE290E}"/>
    <hyperlink ref="N113" r:id="rId60" xr:uid="{7F64444D-FF80-4190-8E02-37B93B547735}"/>
    <hyperlink ref="N38" r:id="rId61" xr:uid="{B01C4E13-F969-485B-9257-0A79FA322307}"/>
    <hyperlink ref="N114" r:id="rId62" xr:uid="{1891A7D4-5260-40F6-B8E2-F90DEBE77507}"/>
    <hyperlink ref="N115" r:id="rId63" xr:uid="{68D9E06B-F238-44AD-8557-53A24359FE76}"/>
    <hyperlink ref="N25" r:id="rId64" xr:uid="{539FD089-2116-42BD-A43C-40D088D7C487}"/>
    <hyperlink ref="J74" r:id="rId65" xr:uid="{EF74E506-767B-744C-A38B-35F83E9D752F}"/>
    <hyperlink ref="O69" r:id="rId66" xr:uid="{495C64F1-AF7E-204E-8016-B3AE7C08D9EF}"/>
    <hyperlink ref="J69" r:id="rId67" xr:uid="{4AC75FFE-A3BC-3B4D-B0C2-BE269A1BA67C}"/>
    <hyperlink ref="N77" r:id="rId68" xr:uid="{FF69AC24-D78D-4018-A153-A9F19D1CB0FA}"/>
    <hyperlink ref="J68" r:id="rId69" xr:uid="{8005C534-849E-D444-8A9F-7DC33E3D0E17}"/>
    <hyperlink ref="O68" r:id="rId70" xr:uid="{FA9C8AE0-4DB4-204E-84AE-5FB59A1821BD}"/>
    <hyperlink ref="J78" r:id="rId71" xr:uid="{83F8AD9C-04C7-4147-A37D-135168B3B8CD}"/>
    <hyperlink ref="J64" r:id="rId72" xr:uid="{1A9B6487-908E-7E4F-AAF1-D7863919AF32}"/>
    <hyperlink ref="J84" r:id="rId73" location="/default/get_fylker" xr:uid="{8EA44FE4-14C7-D342-B960-63057B82832E}"/>
    <hyperlink ref="J33" r:id="rId74" xr:uid="{7B4F3CD2-A154-A240-B86C-B6DEA42D0402}"/>
    <hyperlink ref="J53" r:id="rId75" xr:uid="{57C6C52C-9B6E-334A-BA3A-A67DDF6BFD02}"/>
    <hyperlink ref="J57" r:id="rId76" xr:uid="{6CC9F964-2132-9E4F-A28F-CA95F6D36982}"/>
    <hyperlink ref="J87" r:id="rId77" xr:uid="{84C0BE06-A992-A042-B5CF-194BEBDB9305}"/>
    <hyperlink ref="J28" r:id="rId78" xr:uid="{53B392DE-AA10-F24E-8F76-240F615B4E7D}"/>
    <hyperlink ref="J88" r:id="rId79" xr:uid="{91D85905-5194-774B-855A-3A97EE07B53B}"/>
    <hyperlink ref="J50" r:id="rId80" xr:uid="{E818BB47-E030-9049-92D2-3403EDBF94F3}"/>
    <hyperlink ref="J90" r:id="rId81" xr:uid="{65D05206-4680-6B46-858A-8299AC114248}"/>
    <hyperlink ref="J91" r:id="rId82" xr:uid="{07DA3C75-E197-154A-9820-FC0EDB9694CF}"/>
    <hyperlink ref="J29" r:id="rId83" xr:uid="{46CD7026-8DBC-944B-9805-91757EC48135}"/>
    <hyperlink ref="J94" r:id="rId84" xr:uid="{44638DE6-02BB-4541-BCFE-F2F9E9FF553D}"/>
    <hyperlink ref="J27" r:id="rId85" xr:uid="{F27957B9-681C-4A48-AE24-215C637C3E61}"/>
    <hyperlink ref="J95" r:id="rId86" xr:uid="{01012B24-1247-6740-A003-181E8C3AD9C3}"/>
    <hyperlink ref="O95" r:id="rId87" xr:uid="{4BF72F69-69C4-4342-84E5-3AF86BC99FE8}"/>
    <hyperlink ref="O100" r:id="rId88" xr:uid="{769FBB97-7378-ED44-B50F-8CE6FDEB0BA6}"/>
    <hyperlink ref="J14" r:id="rId89" xr:uid="{5A3957C7-E17A-2B49-887F-ED8B37960B9A}"/>
    <hyperlink ref="J37" r:id="rId90" xr:uid="{E3BC14B4-F311-254A-970D-A3351E7DD469}"/>
    <hyperlink ref="J111" r:id="rId91" xr:uid="{51142825-5AF8-9F46-AE67-B5DB87A9FDD7}"/>
  </hyperlink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cellIs" priority="41" operator="equal" id="{5D64D00E-2254-8E47-9016-830DBF8E0D6F}">
            <xm:f>'Lavterskel-verdier'!$A$2</xm:f>
            <x14:dxf>
              <font>
                <color rgb="FF9C0006"/>
              </font>
              <fill>
                <patternFill>
                  <bgColor rgb="FFFFC7CE"/>
                </patternFill>
              </fill>
            </x14:dxf>
          </x14:cfRule>
          <x14:cfRule type="cellIs" priority="42" operator="equal" id="{26AE2072-BDF6-4047-95E0-3964A1537205}">
            <xm:f>'Lavterskel-verdier'!$A$3</xm:f>
            <x14:dxf>
              <font>
                <color rgb="FF9C5700"/>
              </font>
              <fill>
                <patternFill>
                  <bgColor rgb="FFFFEB9C"/>
                </patternFill>
              </fill>
            </x14:dxf>
          </x14:cfRule>
          <x14:cfRule type="cellIs" priority="43" stopIfTrue="1" operator="equal" id="{11ACC31D-D03A-AA40-B89E-4080E75EC433}">
            <xm:f>'Lavterskel-verdier'!$A$4</xm:f>
            <x14:dxf>
              <font>
                <color rgb="FF006100"/>
              </font>
              <fill>
                <patternFill>
                  <bgColor rgb="FFC6EFCE"/>
                </patternFill>
              </fill>
            </x14:dxf>
          </x14:cfRule>
          <xm:sqref>S3:S315</xm:sqref>
        </x14:conditionalFormatting>
        <x14:conditionalFormatting xmlns:xm="http://schemas.microsoft.com/office/excel/2006/main">
          <x14:cfRule type="cellIs" priority="26" stopIfTrue="1" operator="equal" id="{E2BB4416-39A9-504F-8D8E-FE66B021013E}">
            <xm:f>'Lavterskel-verdier'!$A$3</xm:f>
            <x14:dxf>
              <font>
                <color rgb="FF9C5700"/>
              </font>
              <fill>
                <patternFill>
                  <bgColor rgb="FFFFEB9C"/>
                </patternFill>
              </fill>
            </x14:dxf>
          </x14:cfRule>
          <x14:cfRule type="cellIs" priority="27" operator="equal" id="{CC3842E3-9265-4942-8C75-9E1A601720CB}">
            <xm:f>'Lavterskel-verdier'!$A$4</xm:f>
            <x14:dxf>
              <font>
                <color rgb="FF006100"/>
              </font>
              <fill>
                <patternFill>
                  <bgColor rgb="FFC6EFCE"/>
                </patternFill>
              </fill>
            </x14:dxf>
          </x14:cfRule>
          <x14:cfRule type="cellIs" priority="28" stopIfTrue="1" operator="equal" id="{06537C85-93ED-C040-A980-25101BA437FA}">
            <xm:f>'Lavterskel-verdier'!$A$2</xm:f>
            <x14:dxf>
              <font>
                <color rgb="FF9C0006"/>
              </font>
              <fill>
                <patternFill>
                  <bgColor rgb="FFFFC7CE"/>
                </patternFill>
              </fill>
            </x14:dxf>
          </x14:cfRule>
          <xm:sqref>T3:V315</xm:sqref>
        </x14:conditionalFormatting>
        <x14:conditionalFormatting xmlns:xm="http://schemas.microsoft.com/office/excel/2006/main">
          <x14:cfRule type="cellIs" priority="7" operator="equal" id="{E7426707-FBCE-634B-9067-FFD8DBCF5500}">
            <xm:f>'Kriterie-verdier'!$E$4</xm:f>
            <x14:dxf>
              <font>
                <color rgb="FF006100"/>
              </font>
              <fill>
                <patternFill>
                  <bgColor rgb="FFC6EFCE"/>
                </patternFill>
              </fill>
            </x14:dxf>
          </x14:cfRule>
          <x14:cfRule type="cellIs" priority="8" operator="equal" id="{E5E41BBD-86DB-7F49-8E1B-F301AEC486E0}">
            <xm:f>'Kriterie-verdier'!$E$3</xm:f>
            <x14:dxf>
              <font>
                <color rgb="FF9C5700"/>
              </font>
              <fill>
                <patternFill>
                  <bgColor rgb="FFFFEB9C"/>
                </patternFill>
              </fill>
            </x14:dxf>
          </x14:cfRule>
          <x14:cfRule type="cellIs" priority="9" stopIfTrue="1" operator="equal" id="{67BC8202-EDAA-D544-9455-0E79F19A0C0C}">
            <xm:f>'Kriterie-verdier'!$E$2</xm:f>
            <x14:dxf>
              <font>
                <color rgb="FF9C0006"/>
              </font>
              <fill>
                <patternFill>
                  <bgColor rgb="FFFFC7CE"/>
                </patternFill>
              </fill>
            </x14:dxf>
          </x14:cfRule>
          <xm:sqref>Z3:Z315</xm:sqref>
        </x14:conditionalFormatting>
        <x14:conditionalFormatting xmlns:xm="http://schemas.microsoft.com/office/excel/2006/main">
          <x14:cfRule type="cellIs" priority="10" stopIfTrue="1" operator="equal" id="{1BF71488-7B98-204A-8F00-4928E56E68D0}">
            <xm:f>'Kriterie-verdier'!$A$2</xm:f>
            <x14:dxf>
              <font>
                <color rgb="FF9C0006"/>
              </font>
              <fill>
                <patternFill>
                  <bgColor rgb="FFFFC7CE"/>
                </patternFill>
              </fill>
            </x14:dxf>
          </x14:cfRule>
          <x14:cfRule type="cellIs" priority="20" operator="equal" id="{93F3AE73-B6A7-5644-8469-6E407F4D59C4}">
            <xm:f>'Kriterie-verdier'!$A$3</xm:f>
            <x14:dxf>
              <font>
                <color rgb="FF9C5700"/>
              </font>
              <fill>
                <patternFill>
                  <bgColor rgb="FFFFEB9C"/>
                </patternFill>
              </fill>
            </x14:dxf>
          </x14:cfRule>
          <x14:cfRule type="cellIs" priority="21" stopIfTrue="1" operator="equal" id="{02B61DA8-18D3-2D40-B764-FCAB21D5B188}">
            <xm:f>'Kriterie-verdier'!$A$4</xm:f>
            <x14:dxf>
              <font>
                <color rgb="FF006100"/>
              </font>
              <fill>
                <patternFill>
                  <bgColor rgb="FFC6EFCE"/>
                </patternFill>
              </fill>
            </x14:dxf>
          </x14:cfRule>
          <xm:sqref>AA3:AE315</xm:sqref>
        </x14:conditionalFormatting>
        <x14:conditionalFormatting xmlns:xm="http://schemas.microsoft.com/office/excel/2006/main">
          <x14:cfRule type="cellIs" priority="4" stopIfTrue="1" operator="equal" id="{26224C15-B0AD-7144-9092-67A8E8B917F8}">
            <xm:f>'Kriterie-verdier'!$A$4</xm:f>
            <x14:dxf>
              <font>
                <color rgb="FF006100"/>
              </font>
              <fill>
                <patternFill>
                  <bgColor rgb="FFC6EFCE"/>
                </patternFill>
              </fill>
            </x14:dxf>
          </x14:cfRule>
          <x14:cfRule type="cellIs" priority="5" operator="equal" id="{33011E21-BEC8-EE4F-AB80-E755EBC59B93}">
            <xm:f>'Kriterie-verdier'!$A$3</xm:f>
            <x14:dxf>
              <font>
                <color rgb="FF9C5700"/>
              </font>
              <fill>
                <patternFill>
                  <bgColor rgb="FFFFEB9C"/>
                </patternFill>
              </fill>
            </x14:dxf>
          </x14:cfRule>
          <x14:cfRule type="cellIs" priority="6" operator="equal" id="{0F774928-6604-EA49-9EF5-69D9E1BD3A22}">
            <xm:f>'Kriterie-verdier'!$A$2</xm:f>
            <x14:dxf>
              <font>
                <color rgb="FF9C0006"/>
              </font>
              <fill>
                <patternFill>
                  <bgColor rgb="FFFFC7CE"/>
                </patternFill>
              </fill>
            </x14:dxf>
          </x14:cfRule>
          <xm:sqref>AF3:AG315</xm:sqref>
        </x14:conditionalFormatting>
        <x14:conditionalFormatting xmlns:xm="http://schemas.microsoft.com/office/excel/2006/main">
          <x14:cfRule type="cellIs" priority="1" stopIfTrue="1" operator="equal" id="{C94A7F48-ED56-CB44-9A0D-D3826A9512F0}">
            <xm:f>'Status forslag'!$A$2</xm:f>
            <x14:dxf>
              <font>
                <color rgb="FF9C0006"/>
              </font>
              <fill>
                <patternFill>
                  <bgColor rgb="FFFFC7CE"/>
                </patternFill>
              </fill>
            </x14:dxf>
          </x14:cfRule>
          <x14:cfRule type="cellIs" priority="2" operator="equal" id="{EB034283-3FBB-E945-88AC-AE3711B82DE7}">
            <xm:f>'Status forslag'!$A$4</xm:f>
            <x14:dxf>
              <font>
                <color rgb="FF9C5700"/>
              </font>
              <fill>
                <patternFill>
                  <bgColor rgb="FFFFEB9C"/>
                </patternFill>
              </fill>
            </x14:dxf>
          </x14:cfRule>
          <x14:cfRule type="cellIs" priority="3" operator="equal" id="{326CEC4B-D44F-3E4F-B6C8-84856F85B7C8}">
            <xm:f>'Status forslag'!$A$3</xm:f>
            <x14:dxf>
              <font>
                <color rgb="FF006100"/>
              </font>
              <fill>
                <patternFill>
                  <bgColor rgb="FFC6EFCE"/>
                </patternFill>
              </fill>
            </x14:dxf>
          </x14:cfRule>
          <xm:sqref>AJ3:AJ350</xm:sqref>
        </x14:conditionalFormatting>
      </x14:conditionalFormattings>
    </ext>
    <ext xmlns:x14="http://schemas.microsoft.com/office/spreadsheetml/2009/9/main" uri="{CCE6A557-97BC-4b89-ADB6-D9C93CAAB3DF}">
      <x14:dataValidations xmlns:xm="http://schemas.microsoft.com/office/excel/2006/main" count="7">
        <x14:dataValidation type="list" allowBlank="1" showInputMessage="1" showErrorMessage="1" xr:uid="{AE9B7F1F-F758-084B-AF1C-0D4BF7B9E57A}">
          <x14:formula1>
            <xm:f>Etterspørseltype!$A$2:$A$10</xm:f>
          </x14:formula1>
          <xm:sqref>G3:G161 G168:G320</xm:sqref>
        </x14:dataValidation>
        <x14:dataValidation type="list" allowBlank="1" showInputMessage="1" showErrorMessage="1" xr:uid="{BFE1D8DD-7D9E-421B-A449-072CE8A9411C}">
          <x14:formula1>
            <xm:f>'Kriterie-verdier'!$A$2:$A$4</xm:f>
          </x14:formula1>
          <xm:sqref>AA293:AE295 AA301:AE303 AA305:AE306 AA297:AE299 AA281:AE283 AA285:AE287 AA289:AE291 AF3:AG315 AA314:AE315 AA308:AE312 AA3:AE279</xm:sqref>
        </x14:dataValidation>
        <x14:dataValidation type="list" allowBlank="1" showInputMessage="1" showErrorMessage="1" xr:uid="{84D341FE-D5CB-4515-98B5-918E56C8C684}">
          <x14:formula1>
            <xm:f>'Innspills-kilder'!$A$2:$A$8</xm:f>
          </x14:formula1>
          <xm:sqref>P3:P320</xm:sqref>
        </x14:dataValidation>
        <x14:dataValidation type="list" allowBlank="1" showInputMessage="1" showErrorMessage="1" xr:uid="{8FC5CE7E-B778-B748-A2D7-37BF05EE4B51}">
          <x14:formula1>
            <xm:f>Sektorer!$A$2:$A$7</xm:f>
          </x14:formula1>
          <xm:sqref>L3:L318</xm:sqref>
        </x14:dataValidation>
        <x14:dataValidation type="list" allowBlank="1" showInputMessage="1" showErrorMessage="1" xr:uid="{1112029C-BACF-7248-B0AB-9F323E6ED902}">
          <x14:formula1>
            <xm:f>'Lavterskel-verdier'!$A$2:$A$4</xm:f>
          </x14:formula1>
          <xm:sqref>S3:T315</xm:sqref>
        </x14:dataValidation>
        <x14:dataValidation type="list" allowBlank="1" showInputMessage="1" showErrorMessage="1" xr:uid="{5E090ECC-3045-F94D-AF5A-B193931F00D1}">
          <x14:formula1>
            <xm:f>'Kriterie-verdier'!$E$2:$E$4</xm:f>
          </x14:formula1>
          <xm:sqref>Z3:Z315</xm:sqref>
        </x14:dataValidation>
        <x14:dataValidation type="list" allowBlank="1" showInputMessage="1" showErrorMessage="1" xr:uid="{B539CB39-28D1-2748-963E-AEFD9FE302F5}">
          <x14:formula1>
            <xm:f>'Status forslag'!$A$2:$A$4</xm:f>
          </x14:formula1>
          <xm:sqref>AJ3:AJ315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8F7725-B6BA-7C48-A821-2A3E66F52A2D}">
  <dimension ref="A1:A7"/>
  <sheetViews>
    <sheetView zoomScale="116" workbookViewId="0">
      <selection activeCell="A8" sqref="A8"/>
    </sheetView>
  </sheetViews>
  <sheetFormatPr baseColWidth="10" defaultColWidth="11.5" defaultRowHeight="15" x14ac:dyDescent="0.2"/>
  <cols>
    <col min="1" max="1" width="25.83203125" customWidth="1"/>
  </cols>
  <sheetData>
    <row r="1" spans="1:1" x14ac:dyDescent="0.2">
      <c r="A1" s="15" t="s">
        <v>13</v>
      </c>
    </row>
    <row r="2" spans="1:1" x14ac:dyDescent="0.2">
      <c r="A2" t="s">
        <v>60</v>
      </c>
    </row>
    <row r="3" spans="1:1" x14ac:dyDescent="0.2">
      <c r="A3" t="s">
        <v>47</v>
      </c>
    </row>
    <row r="4" spans="1:1" x14ac:dyDescent="0.2">
      <c r="A4" t="s">
        <v>88</v>
      </c>
    </row>
    <row r="5" spans="1:1" x14ac:dyDescent="0.2">
      <c r="A5" t="s">
        <v>107</v>
      </c>
    </row>
    <row r="6" spans="1:1" x14ac:dyDescent="0.2">
      <c r="A6" t="s">
        <v>65</v>
      </c>
    </row>
    <row r="7" spans="1:1" x14ac:dyDescent="0.2">
      <c r="A7" t="s">
        <v>101</v>
      </c>
    </row>
  </sheetData>
  <sheetProtection sheet="1" objects="1" scenarios="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40E056-FFEB-4BE9-B85B-1E8EC3580D09}">
  <dimension ref="A1:A7"/>
  <sheetViews>
    <sheetView zoomScale="125" workbookViewId="0">
      <selection activeCell="A2" sqref="A2"/>
    </sheetView>
  </sheetViews>
  <sheetFormatPr baseColWidth="10" defaultColWidth="8.83203125" defaultRowHeight="15" x14ac:dyDescent="0.2"/>
  <sheetData>
    <row r="1" spans="1:1" x14ac:dyDescent="0.2">
      <c r="A1" s="15" t="s">
        <v>778</v>
      </c>
    </row>
    <row r="2" spans="1:1" x14ac:dyDescent="0.2">
      <c r="A2" t="s">
        <v>96</v>
      </c>
    </row>
    <row r="3" spans="1:1" x14ac:dyDescent="0.2">
      <c r="A3" t="s">
        <v>128</v>
      </c>
    </row>
    <row r="4" spans="1:1" x14ac:dyDescent="0.2">
      <c r="A4" t="s">
        <v>172</v>
      </c>
    </row>
    <row r="5" spans="1:1" x14ac:dyDescent="0.2">
      <c r="A5" t="s">
        <v>78</v>
      </c>
    </row>
    <row r="6" spans="1:1" x14ac:dyDescent="0.2">
      <c r="A6" t="s">
        <v>405</v>
      </c>
    </row>
    <row r="7" spans="1:1" x14ac:dyDescent="0.2">
      <c r="A7" t="s">
        <v>497</v>
      </c>
    </row>
  </sheetData>
  <sheetProtection sheet="1" objects="1" scenarios="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22462C-DE93-4B35-BC0E-82C39548A666}">
  <dimension ref="A1:A8"/>
  <sheetViews>
    <sheetView zoomScale="112" workbookViewId="0">
      <selection activeCell="G11" sqref="G11"/>
    </sheetView>
  </sheetViews>
  <sheetFormatPr baseColWidth="10" defaultColWidth="8.83203125" defaultRowHeight="15" x14ac:dyDescent="0.2"/>
  <cols>
    <col min="1" max="1" width="14.1640625" bestFit="1" customWidth="1"/>
  </cols>
  <sheetData>
    <row r="1" spans="1:1" x14ac:dyDescent="0.2">
      <c r="A1" s="24" t="s">
        <v>779</v>
      </c>
    </row>
    <row r="2" spans="1:1" x14ac:dyDescent="0.2">
      <c r="A2" t="s">
        <v>50</v>
      </c>
    </row>
    <row r="3" spans="1:1" x14ac:dyDescent="0.2">
      <c r="A3" t="s">
        <v>448</v>
      </c>
    </row>
    <row r="4" spans="1:1" x14ac:dyDescent="0.2">
      <c r="A4" t="s">
        <v>79</v>
      </c>
    </row>
    <row r="5" spans="1:1" x14ac:dyDescent="0.2">
      <c r="A5" t="s">
        <v>54</v>
      </c>
    </row>
    <row r="6" spans="1:1" x14ac:dyDescent="0.2">
      <c r="A6" t="s">
        <v>780</v>
      </c>
    </row>
    <row r="7" spans="1:1" x14ac:dyDescent="0.2">
      <c r="A7" t="s">
        <v>453</v>
      </c>
    </row>
    <row r="8" spans="1:1" x14ac:dyDescent="0.2">
      <c r="A8" t="s">
        <v>781</v>
      </c>
    </row>
  </sheetData>
  <sheetProtection sheet="1" objects="1" scenarios="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426BEA-A5FD-4AE5-8053-55746631F640}">
  <dimension ref="A1:E4"/>
  <sheetViews>
    <sheetView workbookViewId="0">
      <selection activeCell="E5" sqref="E5"/>
    </sheetView>
  </sheetViews>
  <sheetFormatPr baseColWidth="10" defaultColWidth="8.83203125" defaultRowHeight="15" x14ac:dyDescent="0.2"/>
  <cols>
    <col min="1" max="1" width="18.6640625" bestFit="1" customWidth="1"/>
    <col min="2" max="2" width="6.83203125" bestFit="1" customWidth="1"/>
    <col min="3" max="3" width="14.33203125" bestFit="1" customWidth="1"/>
    <col min="4" max="4" width="15.6640625" bestFit="1" customWidth="1"/>
    <col min="5" max="5" width="17.5" customWidth="1"/>
  </cols>
  <sheetData>
    <row r="1" spans="1:5" ht="19" thickBot="1" x14ac:dyDescent="0.3">
      <c r="A1" s="2" t="s">
        <v>782</v>
      </c>
      <c r="B1" s="2" t="s">
        <v>783</v>
      </c>
      <c r="C1" s="2" t="s">
        <v>784</v>
      </c>
      <c r="D1" s="2" t="s">
        <v>785</v>
      </c>
      <c r="E1" s="2" t="s">
        <v>786</v>
      </c>
    </row>
    <row r="2" spans="1:5" ht="16" thickTop="1" x14ac:dyDescent="0.2">
      <c r="A2" s="7" t="s">
        <v>91</v>
      </c>
      <c r="B2" s="7">
        <v>1</v>
      </c>
      <c r="C2" s="5">
        <v>1</v>
      </c>
      <c r="D2" s="5">
        <f>C3</f>
        <v>1.6666666666666667</v>
      </c>
      <c r="E2" s="7" t="s">
        <v>69</v>
      </c>
    </row>
    <row r="3" spans="1:5" x14ac:dyDescent="0.2">
      <c r="A3" s="8" t="s">
        <v>115</v>
      </c>
      <c r="B3" s="8">
        <v>2</v>
      </c>
      <c r="C3" s="6">
        <v>1.6666666666666667</v>
      </c>
      <c r="D3" s="6">
        <f>C4</f>
        <v>2.3333333333333335</v>
      </c>
      <c r="E3" s="8" t="s">
        <v>56</v>
      </c>
    </row>
    <row r="4" spans="1:5" x14ac:dyDescent="0.2">
      <c r="A4" s="9" t="s">
        <v>82</v>
      </c>
      <c r="B4" s="9">
        <v>3</v>
      </c>
      <c r="C4" s="4">
        <v>2.3333333333333335</v>
      </c>
      <c r="D4" s="3">
        <v>3</v>
      </c>
      <c r="E4" s="9" t="s">
        <v>81</v>
      </c>
    </row>
  </sheetData>
  <sheetProtection sheet="1" objects="1" scenarios="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A3DFBC-D539-DC4D-A6A4-88702E40E158}">
  <dimension ref="A1:A4"/>
  <sheetViews>
    <sheetView workbookViewId="0">
      <selection activeCell="A5" sqref="A5"/>
    </sheetView>
  </sheetViews>
  <sheetFormatPr baseColWidth="10" defaultColWidth="11.5" defaultRowHeight="15" x14ac:dyDescent="0.2"/>
  <cols>
    <col min="1" max="1" width="20" customWidth="1"/>
  </cols>
  <sheetData>
    <row r="1" spans="1:1" ht="21" thickBot="1" x14ac:dyDescent="0.3">
      <c r="A1" s="32" t="s">
        <v>787</v>
      </c>
    </row>
    <row r="2" spans="1:1" ht="16" thickTop="1" x14ac:dyDescent="0.2">
      <c r="A2" s="48" t="s">
        <v>788</v>
      </c>
    </row>
    <row r="3" spans="1:1" ht="16" x14ac:dyDescent="0.2">
      <c r="A3" s="49" t="s">
        <v>57</v>
      </c>
    </row>
    <row r="4" spans="1:1" x14ac:dyDescent="0.2">
      <c r="A4" s="47" t="s">
        <v>789</v>
      </c>
    </row>
  </sheetData>
  <sheetProtection sheet="1" objects="1" scenarios="1"/>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E77EA8-53D2-0E45-AA40-FBD49464938F}">
  <dimension ref="A1:D4"/>
  <sheetViews>
    <sheetView workbookViewId="0">
      <selection activeCell="G35" sqref="G35"/>
    </sheetView>
  </sheetViews>
  <sheetFormatPr baseColWidth="10" defaultColWidth="11.5" defaultRowHeight="15" x14ac:dyDescent="0.2"/>
  <cols>
    <col min="1" max="1" width="16.33203125" bestFit="1" customWidth="1"/>
    <col min="2" max="2" width="5.83203125" bestFit="1" customWidth="1"/>
    <col min="3" max="3" width="12.5" bestFit="1" customWidth="1"/>
    <col min="4" max="4" width="13.83203125" bestFit="1" customWidth="1"/>
  </cols>
  <sheetData>
    <row r="1" spans="1:4" ht="19" thickBot="1" x14ac:dyDescent="0.3">
      <c r="A1" s="2" t="s">
        <v>782</v>
      </c>
      <c r="B1" s="2" t="s">
        <v>783</v>
      </c>
      <c r="C1" s="2" t="s">
        <v>784</v>
      </c>
      <c r="D1" s="2" t="s">
        <v>785</v>
      </c>
    </row>
    <row r="2" spans="1:4" ht="16" thickTop="1" x14ac:dyDescent="0.2">
      <c r="A2" s="7" t="s">
        <v>55</v>
      </c>
      <c r="B2" s="7">
        <v>1</v>
      </c>
      <c r="C2" s="5">
        <v>1</v>
      </c>
      <c r="D2" s="5">
        <f>C3</f>
        <v>1.6666666666666667</v>
      </c>
    </row>
    <row r="3" spans="1:4" x14ac:dyDescent="0.2">
      <c r="A3" s="8" t="s">
        <v>51</v>
      </c>
      <c r="B3" s="8">
        <v>2</v>
      </c>
      <c r="C3" s="6">
        <v>1.6666666666666667</v>
      </c>
      <c r="D3" s="6">
        <f>C4</f>
        <v>2.3333333333333335</v>
      </c>
    </row>
    <row r="4" spans="1:4" x14ac:dyDescent="0.2">
      <c r="A4" s="9" t="s">
        <v>109</v>
      </c>
      <c r="B4" s="9">
        <v>3</v>
      </c>
      <c r="C4" s="4">
        <v>2.3333333333333335</v>
      </c>
      <c r="D4" s="3">
        <v>3</v>
      </c>
    </row>
  </sheetData>
  <sheetProtection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f4e801ee-aa91-4081-9592-2d8a18d9722a" xsi:nil="true"/>
    <lcf76f155ced4ddcb4097134ff3c332f xmlns="3d73fd4c-e61c-4bd9-8011-7afb5d99b402">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0EEA3442D36AFC45B54CB58F8BB02612" ma:contentTypeVersion="10" ma:contentTypeDescription="Opprett et nytt dokument." ma:contentTypeScope="" ma:versionID="290447785f4c065d355af3f7f52be525">
  <xsd:schema xmlns:xsd="http://www.w3.org/2001/XMLSchema" xmlns:xs="http://www.w3.org/2001/XMLSchema" xmlns:p="http://schemas.microsoft.com/office/2006/metadata/properties" xmlns:ns2="3d73fd4c-e61c-4bd9-8011-7afb5d99b402" xmlns:ns3="f4e801ee-aa91-4081-9592-2d8a18d9722a" targetNamespace="http://schemas.microsoft.com/office/2006/metadata/properties" ma:root="true" ma:fieldsID="7f826d1214cff20a3a7ceb43d50c3ba1" ns2:_="" ns3:_="">
    <xsd:import namespace="3d73fd4c-e61c-4bd9-8011-7afb5d99b402"/>
    <xsd:import namespace="f4e801ee-aa91-4081-9592-2d8a18d9722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d73fd4c-e61c-4bd9-8011-7afb5d99b40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Bildemerkelapper" ma:readOnly="false" ma:fieldId="{5cf76f15-5ced-4ddc-b409-7134ff3c332f}" ma:taxonomyMulti="true" ma:sspId="e6d7e6c2-7970-46fd-9f9e-11a9ab25f9ac"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4e801ee-aa91-4081-9592-2d8a18d9722a"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8cea61a0-e07f-47ba-8faf-2839967cc6b5}" ma:internalName="TaxCatchAll" ma:showField="CatchAllData" ma:web="f4e801ee-aa91-4081-9592-2d8a18d9722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holdstype"/>
        <xsd:element ref="dc:title" minOccurs="0" maxOccurs="1" ma:index="4" ma:displayName="Tit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8875485-37BA-4753-A8F6-84FC74B7B6E6}">
  <ds:schemaRefs>
    <ds:schemaRef ds:uri="http://schemas.microsoft.com/office/2006/metadata/properties"/>
    <ds:schemaRef ds:uri="http://schemas.microsoft.com/office/infopath/2007/PartnerControls"/>
    <ds:schemaRef ds:uri="f4e801ee-aa91-4081-9592-2d8a18d9722a"/>
    <ds:schemaRef ds:uri="3d73fd4c-e61c-4bd9-8011-7afb5d99b402"/>
  </ds:schemaRefs>
</ds:datastoreItem>
</file>

<file path=customXml/itemProps2.xml><?xml version="1.0" encoding="utf-8"?>
<ds:datastoreItem xmlns:ds="http://schemas.openxmlformats.org/officeDocument/2006/customXml" ds:itemID="{A10EBBF5-B6A7-4AA5-A5BF-850D99A23D0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d73fd4c-e61c-4bd9-8011-7afb5d99b402"/>
    <ds:schemaRef ds:uri="f4e801ee-aa91-4081-9592-2d8a18d9722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65914AC-AD92-43AE-BF93-6AE7E05A4B01}">
  <ds:schemaRefs>
    <ds:schemaRef ds:uri="http://schemas.microsoft.com/sharepoint/v3/contenttype/forms"/>
  </ds:schemaRefs>
</ds:datastoreItem>
</file>

<file path=docMetadata/LabelInfo.xml><?xml version="1.0" encoding="utf-8"?>
<clbl:labelList xmlns:clbl="http://schemas.microsoft.com/office/2020/mipLabelMetadata">
  <clbl:label id="{46d726de-8d3f-447e-aca2-c682fd663ff3}" enabled="1" method="Privileged" siteId="{e1ae18b6-de6f-4b87-a2fc-90d6217d954e}" contentBits="0" removed="0"/>
</clbl:labelLis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Regneark</vt:lpstr>
      </vt:variant>
      <vt:variant>
        <vt:i4>7</vt:i4>
      </vt:variant>
    </vt:vector>
  </HeadingPairs>
  <TitlesOfParts>
    <vt:vector size="7" baseType="lpstr">
      <vt:lpstr>Bruttoliste - datasett</vt:lpstr>
      <vt:lpstr>Etterspørseltype</vt:lpstr>
      <vt:lpstr>Sektorer</vt:lpstr>
      <vt:lpstr>Innspills-kilder</vt:lpstr>
      <vt:lpstr>Kriterie-verdier</vt:lpstr>
      <vt:lpstr>Status forslag</vt:lpstr>
      <vt:lpstr>Lavterskel-verdier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Sylvarnes, Terje</cp:lastModifiedBy>
  <cp:revision/>
  <dcterms:created xsi:type="dcterms:W3CDTF">2025-12-15T14:09:35Z</dcterms:created>
  <dcterms:modified xsi:type="dcterms:W3CDTF">2026-02-16T17:35:45Z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0x0101000EEA3442D36AFC45B54CB58F8BB02612</vt:lpwstr>
  </property>
  <property fmtid="{D5CDD505-2E9C-101B-9397-08002B2CF9AE}" pid="3" name="xd_ProgID">
    <vt:lpwstr/>
  </property>
  <property fmtid="{D5CDD505-2E9C-101B-9397-08002B2CF9AE}" pid="4" name="ComplianceAssetId">
    <vt:lpwstr/>
  </property>
  <property fmtid="{D5CDD505-2E9C-101B-9397-08002B2CF9AE}" pid="5" name="TemplateUrl">
    <vt:lpwstr/>
  </property>
  <property fmtid="{D5CDD505-2E9C-101B-9397-08002B2CF9AE}" pid="6" name="_ExtendedDescription">
    <vt:lpwstr/>
  </property>
  <property fmtid="{D5CDD505-2E9C-101B-9397-08002B2CF9AE}" pid="7" name="TriggerFlowInfo">
    <vt:lpwstr/>
  </property>
  <property fmtid="{D5CDD505-2E9C-101B-9397-08002B2CF9AE}" pid="8" name="xd_Signature">
    <vt:bool>false</vt:bool>
  </property>
  <property fmtid="{D5CDD505-2E9C-101B-9397-08002B2CF9AE}" pid="9" name="Order">
    <vt:r8>16300</vt:r8>
  </property>
  <property fmtid="{D5CDD505-2E9C-101B-9397-08002B2CF9AE}" pid="10" name="MediaServiceImageTags">
    <vt:lpwstr/>
  </property>
</Properties>
</file>