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 codeName="{B6124F1A-AFFB-F854-7757-9A1D4C6FC43C}"/>
  <workbookPr filterPrivacy="1" codeName="ThisWorkbook" defaultThemeVersion="124226"/>
  <xr:revisionPtr revIDLastSave="48" documentId="8_{F5ED1958-C532-4794-BB85-76A18E4F23BB}" xr6:coauthVersionLast="47" xr6:coauthVersionMax="47" xr10:uidLastSave="{E1D4DBE2-8581-43A7-98F5-46A7601C45F9}"/>
  <bookViews>
    <workbookView xWindow="-120" yWindow="-120" windowWidth="29040" windowHeight="17640" xr2:uid="{00000000-000D-0000-FFFF-FFFF00000000}"/>
  </bookViews>
  <sheets>
    <sheet name="Start" sheetId="12" r:id="rId1"/>
    <sheet name="Risikovurdering" sheetId="13" state="hidden" r:id="rId2"/>
    <sheet name="Matrise" sheetId="14" state="hidden" r:id="rId3"/>
  </sheets>
  <functionGroups builtInGroupCount="19"/>
  <definedNames>
    <definedName name="_xlnm._FilterDatabase" localSheetId="1" hidden="1">Risikovurdering!$A$2:$R$2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2" i="13" l="1"/>
  <c r="C102" i="13"/>
  <c r="D102" i="13"/>
  <c r="F102" i="13"/>
  <c r="G102" i="13"/>
  <c r="A13" i="13"/>
  <c r="C13" i="13"/>
  <c r="D13" i="13"/>
  <c r="F13" i="13"/>
  <c r="G13" i="13"/>
  <c r="A15" i="13"/>
  <c r="C15" i="13"/>
  <c r="D15" i="13"/>
  <c r="F15" i="13"/>
  <c r="G15" i="13"/>
  <c r="A16" i="13"/>
  <c r="C16" i="13"/>
  <c r="D16" i="13"/>
  <c r="F16" i="13"/>
  <c r="G16" i="13"/>
  <c r="A17" i="13"/>
  <c r="C17" i="13"/>
  <c r="D17" i="13"/>
  <c r="F17" i="13"/>
  <c r="G17" i="13"/>
  <c r="A18" i="13"/>
  <c r="C18" i="13"/>
  <c r="D18" i="13"/>
  <c r="F18" i="13"/>
  <c r="G18" i="13"/>
  <c r="A19" i="13"/>
  <c r="C19" i="13"/>
  <c r="D19" i="13"/>
  <c r="F19" i="13"/>
  <c r="G19" i="13"/>
  <c r="A20" i="13"/>
  <c r="C20" i="13"/>
  <c r="D20" i="13"/>
  <c r="F20" i="13"/>
  <c r="G20" i="13"/>
  <c r="A21" i="13"/>
  <c r="C21" i="13"/>
  <c r="D21" i="13"/>
  <c r="F21" i="13"/>
  <c r="G21" i="13"/>
  <c r="A22" i="13"/>
  <c r="C22" i="13"/>
  <c r="D22" i="13"/>
  <c r="F22" i="13"/>
  <c r="G22" i="13"/>
  <c r="A23" i="13"/>
  <c r="C23" i="13"/>
  <c r="D23" i="13"/>
  <c r="F23" i="13"/>
  <c r="G23" i="13"/>
  <c r="A24" i="13"/>
  <c r="C24" i="13"/>
  <c r="D24" i="13"/>
  <c r="F24" i="13"/>
  <c r="G24" i="13"/>
  <c r="A25" i="13"/>
  <c r="C25" i="13"/>
  <c r="D25" i="13"/>
  <c r="F25" i="13"/>
  <c r="G25" i="13"/>
  <c r="A26" i="13"/>
  <c r="C26" i="13"/>
  <c r="D26" i="13"/>
  <c r="F26" i="13"/>
  <c r="G26" i="13"/>
  <c r="A27" i="13"/>
  <c r="C27" i="13"/>
  <c r="D27" i="13"/>
  <c r="F27" i="13"/>
  <c r="G27" i="13"/>
  <c r="A28" i="13"/>
  <c r="C28" i="13"/>
  <c r="D28" i="13"/>
  <c r="F28" i="13"/>
  <c r="G28" i="13"/>
  <c r="A29" i="13"/>
  <c r="C29" i="13"/>
  <c r="D29" i="13"/>
  <c r="F29" i="13"/>
  <c r="G29" i="13"/>
  <c r="A30" i="13"/>
  <c r="C30" i="13"/>
  <c r="D30" i="13"/>
  <c r="F30" i="13"/>
  <c r="G30" i="13"/>
  <c r="A31" i="13"/>
  <c r="C31" i="13"/>
  <c r="D31" i="13"/>
  <c r="F31" i="13"/>
  <c r="G31" i="13"/>
  <c r="A32" i="13"/>
  <c r="C32" i="13"/>
  <c r="D32" i="13"/>
  <c r="F32" i="13"/>
  <c r="G32" i="13"/>
  <c r="A33" i="13"/>
  <c r="C33" i="13"/>
  <c r="D33" i="13"/>
  <c r="F33" i="13"/>
  <c r="G33" i="13"/>
  <c r="A34" i="13"/>
  <c r="C34" i="13"/>
  <c r="D34" i="13"/>
  <c r="F34" i="13"/>
  <c r="G34" i="13"/>
  <c r="A35" i="13"/>
  <c r="C35" i="13"/>
  <c r="D35" i="13"/>
  <c r="F35" i="13"/>
  <c r="G35" i="13"/>
  <c r="A36" i="13"/>
  <c r="C36" i="13"/>
  <c r="D36" i="13"/>
  <c r="F36" i="13"/>
  <c r="G36" i="13"/>
  <c r="A37" i="13"/>
  <c r="C37" i="13"/>
  <c r="D37" i="13"/>
  <c r="F37" i="13"/>
  <c r="G37" i="13"/>
  <c r="A38" i="13"/>
  <c r="C38" i="13"/>
  <c r="D38" i="13"/>
  <c r="F38" i="13"/>
  <c r="G38" i="13"/>
  <c r="A39" i="13"/>
  <c r="C39" i="13"/>
  <c r="D39" i="13"/>
  <c r="F39" i="13"/>
  <c r="G39" i="13"/>
  <c r="A40" i="13"/>
  <c r="C40" i="13"/>
  <c r="D40" i="13"/>
  <c r="F40" i="13"/>
  <c r="G40" i="13"/>
  <c r="A41" i="13"/>
  <c r="C41" i="13"/>
  <c r="D41" i="13"/>
  <c r="F41" i="13"/>
  <c r="G41" i="13"/>
  <c r="A42" i="13"/>
  <c r="C42" i="13"/>
  <c r="D42" i="13"/>
  <c r="F42" i="13"/>
  <c r="G42" i="13"/>
  <c r="A43" i="13"/>
  <c r="C43" i="13"/>
  <c r="D43" i="13"/>
  <c r="F43" i="13"/>
  <c r="G43" i="13"/>
  <c r="A44" i="13"/>
  <c r="C44" i="13"/>
  <c r="D44" i="13"/>
  <c r="F44" i="13"/>
  <c r="G44" i="13"/>
  <c r="A45" i="13"/>
  <c r="C45" i="13"/>
  <c r="D45" i="13"/>
  <c r="F45" i="13"/>
  <c r="G45" i="13"/>
  <c r="A46" i="13"/>
  <c r="C46" i="13"/>
  <c r="D46" i="13"/>
  <c r="F46" i="13"/>
  <c r="G46" i="13"/>
  <c r="A47" i="13"/>
  <c r="C47" i="13"/>
  <c r="D47" i="13"/>
  <c r="F47" i="13"/>
  <c r="G47" i="13"/>
  <c r="A48" i="13"/>
  <c r="C48" i="13"/>
  <c r="D48" i="13"/>
  <c r="F48" i="13"/>
  <c r="G48" i="13"/>
  <c r="A49" i="13"/>
  <c r="C49" i="13"/>
  <c r="D49" i="13"/>
  <c r="F49" i="13"/>
  <c r="G49" i="13"/>
  <c r="A50" i="13"/>
  <c r="C50" i="13"/>
  <c r="D50" i="13"/>
  <c r="F50" i="13"/>
  <c r="G50" i="13"/>
  <c r="A51" i="13"/>
  <c r="C51" i="13"/>
  <c r="D51" i="13"/>
  <c r="F51" i="13"/>
  <c r="G51" i="13"/>
  <c r="A52" i="13"/>
  <c r="C52" i="13"/>
  <c r="D52" i="13"/>
  <c r="F52" i="13"/>
  <c r="G52" i="13"/>
  <c r="A53" i="13"/>
  <c r="C53" i="13"/>
  <c r="D53" i="13"/>
  <c r="F53" i="13"/>
  <c r="G53" i="13"/>
  <c r="A54" i="13"/>
  <c r="C54" i="13"/>
  <c r="D54" i="13"/>
  <c r="F54" i="13"/>
  <c r="G54" i="13"/>
  <c r="A55" i="13"/>
  <c r="C55" i="13"/>
  <c r="D55" i="13"/>
  <c r="F55" i="13"/>
  <c r="G55" i="13"/>
  <c r="A56" i="13"/>
  <c r="C56" i="13"/>
  <c r="D56" i="13"/>
  <c r="F56" i="13"/>
  <c r="G56" i="13"/>
  <c r="A57" i="13"/>
  <c r="C57" i="13"/>
  <c r="D57" i="13"/>
  <c r="F57" i="13"/>
  <c r="G57" i="13"/>
  <c r="A58" i="13"/>
  <c r="C58" i="13"/>
  <c r="D58" i="13"/>
  <c r="F58" i="13"/>
  <c r="G58" i="13"/>
  <c r="A59" i="13"/>
  <c r="C59" i="13"/>
  <c r="D59" i="13"/>
  <c r="F59" i="13"/>
  <c r="G59" i="13"/>
  <c r="A60" i="13"/>
  <c r="C60" i="13"/>
  <c r="D60" i="13"/>
  <c r="F60" i="13"/>
  <c r="G60" i="13"/>
  <c r="A61" i="13"/>
  <c r="C61" i="13"/>
  <c r="D61" i="13"/>
  <c r="F61" i="13"/>
  <c r="G61" i="13"/>
  <c r="A62" i="13"/>
  <c r="C62" i="13"/>
  <c r="D62" i="13"/>
  <c r="F62" i="13"/>
  <c r="G62" i="13"/>
  <c r="A63" i="13"/>
  <c r="C63" i="13"/>
  <c r="D63" i="13"/>
  <c r="F63" i="13"/>
  <c r="G63" i="13"/>
  <c r="A64" i="13"/>
  <c r="C64" i="13"/>
  <c r="D64" i="13"/>
  <c r="F64" i="13"/>
  <c r="G64" i="13"/>
  <c r="A65" i="13"/>
  <c r="C65" i="13"/>
  <c r="D65" i="13"/>
  <c r="F65" i="13"/>
  <c r="G65" i="13"/>
  <c r="A66" i="13"/>
  <c r="C66" i="13"/>
  <c r="D66" i="13"/>
  <c r="F66" i="13"/>
  <c r="G66" i="13"/>
  <c r="A67" i="13"/>
  <c r="C67" i="13"/>
  <c r="D67" i="13"/>
  <c r="F67" i="13"/>
  <c r="G67" i="13"/>
  <c r="A68" i="13"/>
  <c r="C68" i="13"/>
  <c r="D68" i="13"/>
  <c r="F68" i="13"/>
  <c r="G68" i="13"/>
  <c r="A69" i="13"/>
  <c r="C69" i="13"/>
  <c r="D69" i="13"/>
  <c r="F69" i="13"/>
  <c r="G69" i="13"/>
  <c r="A70" i="13"/>
  <c r="C70" i="13"/>
  <c r="D70" i="13"/>
  <c r="F70" i="13"/>
  <c r="G70" i="13"/>
  <c r="A71" i="13"/>
  <c r="C71" i="13"/>
  <c r="D71" i="13"/>
  <c r="F71" i="13"/>
  <c r="G71" i="13"/>
  <c r="A72" i="13"/>
  <c r="C72" i="13"/>
  <c r="D72" i="13"/>
  <c r="F72" i="13"/>
  <c r="G72" i="13"/>
  <c r="A73" i="13"/>
  <c r="C73" i="13"/>
  <c r="D73" i="13"/>
  <c r="F73" i="13"/>
  <c r="G73" i="13"/>
  <c r="A74" i="13"/>
  <c r="C74" i="13"/>
  <c r="D74" i="13"/>
  <c r="F74" i="13"/>
  <c r="G74" i="13"/>
  <c r="A75" i="13"/>
  <c r="C75" i="13"/>
  <c r="D75" i="13"/>
  <c r="F75" i="13"/>
  <c r="G75" i="13"/>
  <c r="A76" i="13"/>
  <c r="C76" i="13"/>
  <c r="D76" i="13"/>
  <c r="F76" i="13"/>
  <c r="G76" i="13"/>
  <c r="A77" i="13"/>
  <c r="C77" i="13"/>
  <c r="D77" i="13"/>
  <c r="F77" i="13"/>
  <c r="G77" i="13"/>
  <c r="A78" i="13"/>
  <c r="C78" i="13"/>
  <c r="D78" i="13"/>
  <c r="F78" i="13"/>
  <c r="G78" i="13"/>
  <c r="A79" i="13"/>
  <c r="C79" i="13"/>
  <c r="D79" i="13"/>
  <c r="F79" i="13"/>
  <c r="G79" i="13"/>
  <c r="A80" i="13"/>
  <c r="C80" i="13"/>
  <c r="D80" i="13"/>
  <c r="F80" i="13"/>
  <c r="G80" i="13"/>
  <c r="A81" i="13"/>
  <c r="C81" i="13"/>
  <c r="D81" i="13"/>
  <c r="F81" i="13"/>
  <c r="G81" i="13"/>
  <c r="A82" i="13"/>
  <c r="C82" i="13"/>
  <c r="D82" i="13"/>
  <c r="F82" i="13"/>
  <c r="G82" i="13"/>
  <c r="A83" i="13"/>
  <c r="C83" i="13"/>
  <c r="D83" i="13"/>
  <c r="F83" i="13"/>
  <c r="G83" i="13"/>
  <c r="A84" i="13"/>
  <c r="C84" i="13"/>
  <c r="D84" i="13"/>
  <c r="F84" i="13"/>
  <c r="G84" i="13"/>
  <c r="A85" i="13"/>
  <c r="C85" i="13"/>
  <c r="D85" i="13"/>
  <c r="F85" i="13"/>
  <c r="G85" i="13"/>
  <c r="A86" i="13"/>
  <c r="C86" i="13"/>
  <c r="D86" i="13"/>
  <c r="F86" i="13"/>
  <c r="G86" i="13"/>
  <c r="A87" i="13"/>
  <c r="C87" i="13"/>
  <c r="D87" i="13"/>
  <c r="F87" i="13"/>
  <c r="G87" i="13"/>
  <c r="A88" i="13"/>
  <c r="C88" i="13"/>
  <c r="D88" i="13"/>
  <c r="F88" i="13"/>
  <c r="G88" i="13"/>
  <c r="A89" i="13"/>
  <c r="C89" i="13"/>
  <c r="D89" i="13"/>
  <c r="F89" i="13"/>
  <c r="G89" i="13"/>
  <c r="A90" i="13"/>
  <c r="C90" i="13"/>
  <c r="D90" i="13"/>
  <c r="F90" i="13"/>
  <c r="G90" i="13"/>
  <c r="A91" i="13"/>
  <c r="C91" i="13"/>
  <c r="D91" i="13"/>
  <c r="F91" i="13"/>
  <c r="G91" i="13"/>
  <c r="A92" i="13"/>
  <c r="C92" i="13"/>
  <c r="D92" i="13"/>
  <c r="F92" i="13"/>
  <c r="G92" i="13"/>
  <c r="A93" i="13"/>
  <c r="C93" i="13"/>
  <c r="D93" i="13"/>
  <c r="F93" i="13"/>
  <c r="G93" i="13"/>
  <c r="A94" i="13"/>
  <c r="C94" i="13"/>
  <c r="D94" i="13"/>
  <c r="F94" i="13"/>
  <c r="G94" i="13"/>
  <c r="A95" i="13"/>
  <c r="C95" i="13"/>
  <c r="D95" i="13"/>
  <c r="F95" i="13"/>
  <c r="G95" i="13"/>
  <c r="A96" i="13"/>
  <c r="C96" i="13"/>
  <c r="D96" i="13"/>
  <c r="F96" i="13"/>
  <c r="G96" i="13"/>
  <c r="A97" i="13"/>
  <c r="C97" i="13"/>
  <c r="D97" i="13"/>
  <c r="F97" i="13"/>
  <c r="G97" i="13"/>
  <c r="A98" i="13"/>
  <c r="C98" i="13"/>
  <c r="D98" i="13"/>
  <c r="F98" i="13"/>
  <c r="G98" i="13"/>
  <c r="A99" i="13"/>
  <c r="C99" i="13"/>
  <c r="D99" i="13"/>
  <c r="F99" i="13"/>
  <c r="G99" i="13"/>
  <c r="A100" i="13"/>
  <c r="C100" i="13"/>
  <c r="D100" i="13"/>
  <c r="F100" i="13"/>
  <c r="G100" i="13"/>
  <c r="A101" i="13"/>
  <c r="C101" i="13"/>
  <c r="D101" i="13"/>
  <c r="F101" i="13"/>
  <c r="G101" i="13"/>
  <c r="A14" i="13"/>
  <c r="C14" i="13"/>
  <c r="D14" i="13"/>
  <c r="F14" i="13"/>
  <c r="G14" i="13"/>
  <c r="A8" i="13"/>
  <c r="A7" i="13"/>
  <c r="A5" i="13"/>
  <c r="A4" i="13"/>
  <c r="A3" i="13"/>
  <c r="A10" i="13"/>
  <c r="A6" i="13"/>
  <c r="A9" i="13"/>
  <c r="A12" i="13"/>
  <c r="A11" i="13"/>
  <c r="G9" i="13"/>
  <c r="F9" i="13"/>
  <c r="D9" i="13"/>
  <c r="C9" i="13"/>
  <c r="N99" i="13" l="1"/>
  <c r="E99" i="13" s="1"/>
  <c r="N95" i="13"/>
  <c r="E95" i="13" s="1"/>
  <c r="N91" i="13"/>
  <c r="E91" i="13" s="1"/>
  <c r="N87" i="13"/>
  <c r="E87" i="13" s="1"/>
  <c r="N83" i="13"/>
  <c r="E83" i="13" s="1"/>
  <c r="N79" i="13"/>
  <c r="E79" i="13" s="1"/>
  <c r="N75" i="13"/>
  <c r="E75" i="13" s="1"/>
  <c r="N71" i="13"/>
  <c r="E71" i="13" s="1"/>
  <c r="N67" i="13"/>
  <c r="E67" i="13" s="1"/>
  <c r="N63" i="13"/>
  <c r="E63" i="13" s="1"/>
  <c r="N59" i="13"/>
  <c r="E59" i="13" s="1"/>
  <c r="N55" i="13"/>
  <c r="E55" i="13" s="1"/>
  <c r="N51" i="13"/>
  <c r="E51" i="13" s="1"/>
  <c r="N47" i="13"/>
  <c r="E47" i="13" s="1"/>
  <c r="N43" i="13"/>
  <c r="E43" i="13" s="1"/>
  <c r="N39" i="13"/>
  <c r="E39" i="13" s="1"/>
  <c r="N35" i="13"/>
  <c r="E35" i="13" s="1"/>
  <c r="N31" i="13"/>
  <c r="E31" i="13" s="1"/>
  <c r="N27" i="13"/>
  <c r="E27" i="13" s="1"/>
  <c r="N23" i="13"/>
  <c r="E23" i="13" s="1"/>
  <c r="N19" i="13"/>
  <c r="E19" i="13" s="1"/>
  <c r="N15" i="13"/>
  <c r="E15" i="13" s="1"/>
  <c r="N98" i="13"/>
  <c r="E98" i="13" s="1"/>
  <c r="N94" i="13"/>
  <c r="E94" i="13" s="1"/>
  <c r="N90" i="13"/>
  <c r="E90" i="13" s="1"/>
  <c r="N82" i="13"/>
  <c r="E82" i="13" s="1"/>
  <c r="N74" i="13"/>
  <c r="E74" i="13" s="1"/>
  <c r="N38" i="13"/>
  <c r="E38" i="13" s="1"/>
  <c r="N34" i="13"/>
  <c r="E34" i="13" s="1"/>
  <c r="N30" i="13"/>
  <c r="N13" i="13"/>
  <c r="E13" i="13" s="1"/>
  <c r="N14" i="13"/>
  <c r="E14" i="13" s="1"/>
  <c r="N86" i="13"/>
  <c r="E86" i="13" s="1"/>
  <c r="N78" i="13"/>
  <c r="E78" i="13" s="1"/>
  <c r="N70" i="13"/>
  <c r="E70" i="13" s="1"/>
  <c r="N66" i="13"/>
  <c r="E66" i="13" s="1"/>
  <c r="N62" i="13"/>
  <c r="E62" i="13" s="1"/>
  <c r="N58" i="13"/>
  <c r="E58" i="13" s="1"/>
  <c r="N54" i="13"/>
  <c r="E54" i="13" s="1"/>
  <c r="N50" i="13"/>
  <c r="E50" i="13" s="1"/>
  <c r="N46" i="13"/>
  <c r="E46" i="13" s="1"/>
  <c r="N42" i="13"/>
  <c r="E42" i="13" s="1"/>
  <c r="N26" i="13"/>
  <c r="E26" i="13" s="1"/>
  <c r="N22" i="13"/>
  <c r="E22" i="13" s="1"/>
  <c r="N18" i="13"/>
  <c r="E18" i="13" s="1"/>
  <c r="N101" i="13"/>
  <c r="E101" i="13" s="1"/>
  <c r="N81" i="13"/>
  <c r="E81" i="13" s="1"/>
  <c r="N73" i="13"/>
  <c r="E73" i="13" s="1"/>
  <c r="N65" i="13"/>
  <c r="E65" i="13" s="1"/>
  <c r="N57" i="13"/>
  <c r="E57" i="13" s="1"/>
  <c r="N53" i="13"/>
  <c r="E53" i="13" s="1"/>
  <c r="N49" i="13"/>
  <c r="E49" i="13" s="1"/>
  <c r="N45" i="13"/>
  <c r="E45" i="13" s="1"/>
  <c r="N37" i="13"/>
  <c r="E37" i="13" s="1"/>
  <c r="N33" i="13"/>
  <c r="E33" i="13" s="1"/>
  <c r="N29" i="13"/>
  <c r="E29" i="13" s="1"/>
  <c r="N21" i="13"/>
  <c r="E21" i="13" s="1"/>
  <c r="N9" i="13"/>
  <c r="E9" i="13" s="1"/>
  <c r="N97" i="13"/>
  <c r="E97" i="13" s="1"/>
  <c r="N93" i="13"/>
  <c r="E93" i="13" s="1"/>
  <c r="N89" i="13"/>
  <c r="E89" i="13" s="1"/>
  <c r="N85" i="13"/>
  <c r="E85" i="13" s="1"/>
  <c r="N77" i="13"/>
  <c r="E77" i="13" s="1"/>
  <c r="N69" i="13"/>
  <c r="E69" i="13" s="1"/>
  <c r="N61" i="13"/>
  <c r="E61" i="13" s="1"/>
  <c r="N41" i="13"/>
  <c r="E41" i="13" s="1"/>
  <c r="N25" i="13"/>
  <c r="E25" i="13" s="1"/>
  <c r="N17" i="13"/>
  <c r="E17" i="13" s="1"/>
  <c r="N102" i="13"/>
  <c r="E102" i="13" s="1"/>
  <c r="N100" i="13"/>
  <c r="E100" i="13" s="1"/>
  <c r="N96" i="13"/>
  <c r="E96" i="13" s="1"/>
  <c r="N92" i="13"/>
  <c r="E92" i="13" s="1"/>
  <c r="N88" i="13"/>
  <c r="E88" i="13" s="1"/>
  <c r="N84" i="13"/>
  <c r="E84" i="13" s="1"/>
  <c r="N80" i="13"/>
  <c r="E80" i="13" s="1"/>
  <c r="N76" i="13"/>
  <c r="E76" i="13" s="1"/>
  <c r="N72" i="13"/>
  <c r="E72" i="13" s="1"/>
  <c r="N68" i="13"/>
  <c r="E68" i="13" s="1"/>
  <c r="N64" i="13"/>
  <c r="E64" i="13" s="1"/>
  <c r="N60" i="13"/>
  <c r="E60" i="13" s="1"/>
  <c r="N56" i="13"/>
  <c r="E56" i="13" s="1"/>
  <c r="N52" i="13"/>
  <c r="E52" i="13" s="1"/>
  <c r="N48" i="13"/>
  <c r="E48" i="13" s="1"/>
  <c r="N44" i="13"/>
  <c r="E44" i="13" s="1"/>
  <c r="N40" i="13"/>
  <c r="E40" i="13" s="1"/>
  <c r="N36" i="13"/>
  <c r="E36" i="13" s="1"/>
  <c r="N32" i="13"/>
  <c r="E32" i="13" s="1"/>
  <c r="N28" i="13"/>
  <c r="E28" i="13" s="1"/>
  <c r="N24" i="13"/>
  <c r="E24" i="13" s="1"/>
  <c r="N20" i="13"/>
  <c r="E20" i="13" s="1"/>
  <c r="N16" i="13"/>
  <c r="E16" i="13" s="1"/>
  <c r="R56" i="13"/>
  <c r="H56" i="13" s="1"/>
  <c r="R30" i="13"/>
  <c r="H30" i="13" s="1"/>
  <c r="R97" i="13"/>
  <c r="H97" i="13" s="1"/>
  <c r="R89" i="13"/>
  <c r="H89" i="13" s="1"/>
  <c r="R36" i="13"/>
  <c r="H36" i="13" s="1"/>
  <c r="R63" i="13"/>
  <c r="H63" i="13" s="1"/>
  <c r="R55" i="13"/>
  <c r="H55" i="13" s="1"/>
  <c r="R19" i="13"/>
  <c r="H19" i="13" s="1"/>
  <c r="R46" i="13"/>
  <c r="H46" i="13" s="1"/>
  <c r="R61" i="13"/>
  <c r="H61" i="13" s="1"/>
  <c r="R57" i="13"/>
  <c r="H57" i="13" s="1"/>
  <c r="R24" i="13"/>
  <c r="H24" i="13" s="1"/>
  <c r="R16" i="13"/>
  <c r="H16" i="13" s="1"/>
  <c r="R99" i="13"/>
  <c r="H99" i="13" s="1"/>
  <c r="R94" i="13"/>
  <c r="H94" i="13" s="1"/>
  <c r="R78" i="13"/>
  <c r="H78" i="13" s="1"/>
  <c r="R90" i="13"/>
  <c r="H90" i="13" s="1"/>
  <c r="R82" i="13"/>
  <c r="H82" i="13" s="1"/>
  <c r="R79" i="13"/>
  <c r="H79" i="13" s="1"/>
  <c r="R68" i="13"/>
  <c r="H68" i="13" s="1"/>
  <c r="R62" i="13"/>
  <c r="H62" i="13" s="1"/>
  <c r="R58" i="13"/>
  <c r="H58" i="13" s="1"/>
  <c r="R47" i="13"/>
  <c r="H47" i="13" s="1"/>
  <c r="R40" i="13"/>
  <c r="H40" i="13" s="1"/>
  <c r="R34" i="13"/>
  <c r="H34" i="13" s="1"/>
  <c r="R50" i="13"/>
  <c r="H50" i="13" s="1"/>
  <c r="R100" i="13"/>
  <c r="H100" i="13" s="1"/>
  <c r="R96" i="13"/>
  <c r="H96" i="13" s="1"/>
  <c r="R95" i="13"/>
  <c r="H95" i="13" s="1"/>
  <c r="R88" i="13"/>
  <c r="H88" i="13" s="1"/>
  <c r="R84" i="13"/>
  <c r="H84" i="13" s="1"/>
  <c r="R74" i="13"/>
  <c r="H74" i="13" s="1"/>
  <c r="R70" i="13"/>
  <c r="H70" i="13" s="1"/>
  <c r="R32" i="13"/>
  <c r="H32" i="13" s="1"/>
  <c r="R28" i="13"/>
  <c r="H28" i="13" s="1"/>
  <c r="R18" i="13"/>
  <c r="H18" i="13" s="1"/>
  <c r="R17" i="13"/>
  <c r="H17" i="13" s="1"/>
  <c r="R98" i="13"/>
  <c r="H98" i="13" s="1"/>
  <c r="R75" i="13"/>
  <c r="H75" i="13" s="1"/>
  <c r="R67" i="13"/>
  <c r="H67" i="13" s="1"/>
  <c r="R64" i="13"/>
  <c r="H64" i="13" s="1"/>
  <c r="R51" i="13"/>
  <c r="H51" i="13" s="1"/>
  <c r="R27" i="13"/>
  <c r="H27" i="13" s="1"/>
  <c r="R20" i="13"/>
  <c r="H20" i="13" s="1"/>
  <c r="R102" i="13"/>
  <c r="H102" i="13" s="1"/>
  <c r="R86" i="13"/>
  <c r="H86" i="13" s="1"/>
  <c r="R91" i="13"/>
  <c r="H91" i="13" s="1"/>
  <c r="R83" i="13"/>
  <c r="H83" i="13" s="1"/>
  <c r="R80" i="13"/>
  <c r="H80" i="13" s="1"/>
  <c r="R76" i="13"/>
  <c r="H76" i="13" s="1"/>
  <c r="R72" i="13"/>
  <c r="H72" i="13" s="1"/>
  <c r="R71" i="13"/>
  <c r="H71" i="13" s="1"/>
  <c r="R66" i="13"/>
  <c r="H66" i="13" s="1"/>
  <c r="R65" i="13"/>
  <c r="H65" i="13" s="1"/>
  <c r="R60" i="13"/>
  <c r="H60" i="13" s="1"/>
  <c r="R52" i="13"/>
  <c r="H52" i="13" s="1"/>
  <c r="R48" i="13"/>
  <c r="H48" i="13" s="1"/>
  <c r="R45" i="13"/>
  <c r="H45" i="13" s="1"/>
  <c r="R42" i="13"/>
  <c r="H42" i="13" s="1"/>
  <c r="R41" i="13"/>
  <c r="H41" i="13" s="1"/>
  <c r="R39" i="13"/>
  <c r="H39" i="13" s="1"/>
  <c r="R35" i="13"/>
  <c r="H35" i="13" s="1"/>
  <c r="R23" i="13"/>
  <c r="H23" i="13" s="1"/>
  <c r="R14" i="13"/>
  <c r="H14" i="13" s="1"/>
  <c r="R92" i="13"/>
  <c r="H92" i="13" s="1"/>
  <c r="R87" i="13"/>
  <c r="H87" i="13" s="1"/>
  <c r="R81" i="13"/>
  <c r="H81" i="13" s="1"/>
  <c r="R73" i="13"/>
  <c r="H73" i="13" s="1"/>
  <c r="R49" i="13"/>
  <c r="H49" i="13" s="1"/>
  <c r="R44" i="13"/>
  <c r="H44" i="13" s="1"/>
  <c r="R93" i="13"/>
  <c r="H93" i="13" s="1"/>
  <c r="R77" i="13"/>
  <c r="H77" i="13" s="1"/>
  <c r="R59" i="13"/>
  <c r="H59" i="13" s="1"/>
  <c r="R54" i="13"/>
  <c r="H54" i="13" s="1"/>
  <c r="R53" i="13"/>
  <c r="H53" i="13" s="1"/>
  <c r="R29" i="13"/>
  <c r="H29" i="13" s="1"/>
  <c r="R22" i="13"/>
  <c r="H22" i="13" s="1"/>
  <c r="R21" i="13"/>
  <c r="H21" i="13" s="1"/>
  <c r="R15" i="13"/>
  <c r="H15" i="13" s="1"/>
  <c r="R13" i="13"/>
  <c r="H13" i="13" s="1"/>
  <c r="R101" i="13"/>
  <c r="H101" i="13" s="1"/>
  <c r="R85" i="13"/>
  <c r="H85" i="13" s="1"/>
  <c r="R69" i="13"/>
  <c r="H69" i="13" s="1"/>
  <c r="R43" i="13"/>
  <c r="H43" i="13" s="1"/>
  <c r="R38" i="13"/>
  <c r="H38" i="13" s="1"/>
  <c r="R37" i="13"/>
  <c r="H37" i="13" s="1"/>
  <c r="R33" i="13"/>
  <c r="H33" i="13" s="1"/>
  <c r="R31" i="13"/>
  <c r="H31" i="13" s="1"/>
  <c r="R26" i="13"/>
  <c r="H26" i="13" s="1"/>
  <c r="R25" i="13"/>
  <c r="H25" i="13" s="1"/>
  <c r="E30" i="13"/>
  <c r="R9" i="13"/>
  <c r="H9" i="13" s="1"/>
  <c r="G18" i="14"/>
  <c r="F18" i="14"/>
  <c r="E18" i="14"/>
  <c r="D18" i="14"/>
  <c r="B14" i="14"/>
  <c r="B15" i="14"/>
  <c r="B16" i="14"/>
  <c r="B17" i="14"/>
  <c r="B4" i="14"/>
  <c r="B5" i="14"/>
  <c r="B6" i="14"/>
  <c r="B7" i="14"/>
  <c r="D8" i="14"/>
  <c r="E8" i="14"/>
  <c r="F8" i="14"/>
  <c r="G8" i="14"/>
  <c r="B4" i="12" l="1"/>
  <c r="B5" i="12"/>
  <c r="B6" i="12"/>
  <c r="B7" i="12"/>
  <c r="G8" i="12"/>
  <c r="F8" i="12"/>
  <c r="E8" i="12"/>
  <c r="D8" i="12"/>
  <c r="G12" i="13"/>
  <c r="G8" i="13"/>
  <c r="G7" i="13"/>
  <c r="G5" i="13"/>
  <c r="G4" i="13"/>
  <c r="G3" i="13"/>
  <c r="G10" i="13"/>
  <c r="G6" i="13"/>
  <c r="F12" i="13"/>
  <c r="F8" i="13"/>
  <c r="F7" i="13"/>
  <c r="F5" i="13"/>
  <c r="F4" i="13"/>
  <c r="F3" i="13"/>
  <c r="F10" i="13"/>
  <c r="F6" i="13"/>
  <c r="G11" i="13"/>
  <c r="F11" i="13"/>
  <c r="R4" i="13" l="1"/>
  <c r="H4" i="13" s="1"/>
  <c r="R12" i="13"/>
  <c r="H12" i="13" s="1"/>
  <c r="R3" i="13"/>
  <c r="H3" i="13" s="1"/>
  <c r="R7" i="13"/>
  <c r="H7" i="13" s="1"/>
  <c r="R11" i="13"/>
  <c r="H11" i="13" s="1"/>
  <c r="R10" i="13"/>
  <c r="H10" i="13" s="1"/>
  <c r="R8" i="13"/>
  <c r="H8" i="13" s="1"/>
  <c r="R6" i="13"/>
  <c r="H6" i="13" s="1"/>
  <c r="R5" i="13"/>
  <c r="H5" i="13" s="1"/>
  <c r="D12" i="13"/>
  <c r="D8" i="13"/>
  <c r="D7" i="13"/>
  <c r="D5" i="13"/>
  <c r="D4" i="13"/>
  <c r="D3" i="13"/>
  <c r="D10" i="13"/>
  <c r="D6" i="13"/>
  <c r="D11" i="13"/>
  <c r="C12" i="13"/>
  <c r="C8" i="13"/>
  <c r="C7" i="13"/>
  <c r="C5" i="13"/>
  <c r="C4" i="13"/>
  <c r="C3" i="13"/>
  <c r="C10" i="13"/>
  <c r="C6" i="13"/>
  <c r="C11" i="13"/>
  <c r="D6" i="14"/>
  <c r="D4" i="14"/>
  <c r="G7" i="14"/>
  <c r="G6" i="14"/>
  <c r="E6" i="14"/>
  <c r="G5" i="14"/>
  <c r="F6" i="14"/>
  <c r="F7" i="14"/>
  <c r="E7" i="14"/>
  <c r="E4" i="14"/>
  <c r="D7" i="14"/>
  <c r="G4" i="14"/>
  <c r="E5" i="14"/>
  <c r="F5" i="14"/>
  <c r="D5" i="14"/>
  <c r="F4" i="14"/>
  <c r="N11" i="13" l="1"/>
  <c r="N12" i="13"/>
  <c r="E12" i="13" s="1"/>
  <c r="N4" i="13"/>
  <c r="E4" i="13" s="1"/>
  <c r="N8" i="13"/>
  <c r="N6" i="13"/>
  <c r="N5" i="13"/>
  <c r="N10" i="13"/>
  <c r="N7" i="13"/>
  <c r="N3" i="13"/>
  <c r="E8" i="13" l="1"/>
  <c r="E5" i="13"/>
  <c r="E11" i="13"/>
  <c r="E3" i="13"/>
  <c r="E10" i="13"/>
  <c r="E7" i="13"/>
  <c r="E6" i="13"/>
  <c r="G16" i="14"/>
  <c r="E15" i="14"/>
  <c r="E16" i="14"/>
  <c r="D17" i="14"/>
  <c r="F14" i="14"/>
  <c r="F17" i="14"/>
  <c r="F15" i="14"/>
  <c r="G17" i="14"/>
  <c r="D14" i="14"/>
  <c r="E14" i="14"/>
  <c r="E17" i="14"/>
  <c r="G15" i="14"/>
  <c r="D16" i="14"/>
  <c r="D15" i="14"/>
  <c r="G14" i="14"/>
  <c r="F16" i="14"/>
</calcChain>
</file>

<file path=xl/sharedStrings.xml><?xml version="1.0" encoding="utf-8"?>
<sst xmlns="http://schemas.openxmlformats.org/spreadsheetml/2006/main" count="66" uniqueCount="37">
  <si>
    <t>Lav</t>
  </si>
  <si>
    <t>Høy</t>
  </si>
  <si>
    <t>Svært høy</t>
  </si>
  <si>
    <t>Moderat</t>
  </si>
  <si>
    <t>SANNSYNLIGHET</t>
  </si>
  <si>
    <t>KONSEKVENS</t>
  </si>
  <si>
    <t>Konsekvens etter tiltak</t>
  </si>
  <si>
    <t>Gjenværende risiko</t>
  </si>
  <si>
    <t>ID</t>
  </si>
  <si>
    <t>RISIKO</t>
  </si>
  <si>
    <t>Risiko_verdi</t>
  </si>
  <si>
    <t>Sanns_verdi</t>
  </si>
  <si>
    <t>Kons_verdi</t>
  </si>
  <si>
    <t>Sanns_etter_verdi</t>
  </si>
  <si>
    <t>Kons_etter_verdi</t>
  </si>
  <si>
    <t>Gj_Risiko_verdi</t>
  </si>
  <si>
    <t>Konsekvens</t>
  </si>
  <si>
    <t>Sannsynlighet etter tiltak</t>
  </si>
  <si>
    <t>Risiko før tiltak</t>
  </si>
  <si>
    <t>NR</t>
  </si>
  <si>
    <t>Risiko 2</t>
  </si>
  <si>
    <t>Risiko 3</t>
  </si>
  <si>
    <t>Risiko 4</t>
  </si>
  <si>
    <t>Risiko 5</t>
  </si>
  <si>
    <t>Risiko 6</t>
  </si>
  <si>
    <t>Risiko 7</t>
  </si>
  <si>
    <t>Risiko 8</t>
  </si>
  <si>
    <t>Risiko 9</t>
  </si>
  <si>
    <t>Risiko 10</t>
  </si>
  <si>
    <t>Risiko 1</t>
  </si>
  <si>
    <r>
      <t xml:space="preserve">Risikobeskrivelse
</t>
    </r>
    <r>
      <rPr>
        <sz val="10"/>
        <color theme="1"/>
        <rFont val="Calibri"/>
        <family val="2"/>
        <scheme val="minor"/>
      </rPr>
      <t>Stikkord om:
(1) innledende hendelse(r)
(2) informasjonssikkerhetsbruddet
(3) de uønskede konsekvensene som kan oppstå</t>
    </r>
  </si>
  <si>
    <t>Begrunnelse for konsekvensvurdering</t>
  </si>
  <si>
    <t>Begrunnelse for vurdering av tilhørende sannsynlighet</t>
  </si>
  <si>
    <t>Tilhørende sannsynlighet</t>
  </si>
  <si>
    <t>Risikonivå</t>
  </si>
  <si>
    <t>Vurdering av risikohåndtering</t>
  </si>
  <si>
    <t>Oppdatert i versjon 2.0 av Internkontroll i praksis - informasjonssikkerhet. Utarbeidet av Digitaliseringsdirektoratet.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</si>
</sst>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333333"/>
      <name val="Consolas"/>
      <family val="3"/>
    </font>
    <font>
      <sz val="11"/>
      <color theme="0"/>
      <name val="Calibri"/>
      <family val="2"/>
      <scheme val="minor"/>
    </font>
    <font>
      <b/>
      <i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6" borderId="0" xfId="0" applyFill="1"/>
    <xf numFmtId="0" fontId="0" fillId="6" borderId="0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 textRotation="90"/>
    </xf>
    <xf numFmtId="0" fontId="0" fillId="6" borderId="0" xfId="0" applyFill="1" applyAlignment="1">
      <alignment vertical="center"/>
    </xf>
    <xf numFmtId="0" fontId="3" fillId="6" borderId="0" xfId="0" applyFont="1" applyFill="1"/>
    <xf numFmtId="0" fontId="0" fillId="6" borderId="0" xfId="0" applyFill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5" fillId="6" borderId="0" xfId="0" applyFont="1" applyFill="1"/>
    <xf numFmtId="0" fontId="4" fillId="6" borderId="0" xfId="0" applyFont="1" applyFill="1"/>
    <xf numFmtId="0" fontId="6" fillId="6" borderId="0" xfId="0" applyFont="1" applyFill="1" applyBorder="1" applyAlignment="1">
      <alignment horizontal="left"/>
    </xf>
    <xf numFmtId="0" fontId="0" fillId="3" borderId="7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7" borderId="8" xfId="0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1" fontId="9" fillId="2" borderId="2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 applyProtection="1">
      <alignment vertical="center" wrapText="1"/>
      <protection locked="0"/>
    </xf>
    <xf numFmtId="0" fontId="10" fillId="6" borderId="3" xfId="0" applyFont="1" applyFill="1" applyBorder="1" applyAlignment="1" applyProtection="1">
      <alignment horizontal="left" vertical="center" wrapText="1"/>
      <protection locked="0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9" fillId="6" borderId="3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 applyProtection="1">
      <alignment horizontal="left" vertical="center" wrapText="1"/>
      <protection locked="0"/>
    </xf>
    <xf numFmtId="0" fontId="9" fillId="6" borderId="1" xfId="0" applyFont="1" applyFill="1" applyBorder="1" applyAlignment="1">
      <alignment horizontal="center" vertical="center" wrapText="1"/>
    </xf>
    <xf numFmtId="0" fontId="0" fillId="6" borderId="0" xfId="0" applyFill="1" applyBorder="1"/>
    <xf numFmtId="0" fontId="0" fillId="6" borderId="0" xfId="0" applyFill="1" applyAlignment="1">
      <alignment horizontal="left" vertical="center"/>
    </xf>
    <xf numFmtId="0" fontId="8" fillId="2" borderId="6" xfId="0" applyFont="1" applyFill="1" applyBorder="1" applyAlignment="1" applyProtection="1">
      <alignment horizontal="center"/>
    </xf>
    <xf numFmtId="0" fontId="8" fillId="2" borderId="1" xfId="0" applyFont="1" applyFill="1" applyBorder="1" applyProtection="1"/>
    <xf numFmtId="0" fontId="8" fillId="2" borderId="6" xfId="0" applyFont="1" applyFill="1" applyBorder="1" applyAlignment="1" applyProtection="1">
      <alignment horizontal="center" vertical="center" textRotation="90" wrapText="1"/>
    </xf>
    <xf numFmtId="0" fontId="8" fillId="2" borderId="5" xfId="0" applyFont="1" applyFill="1" applyBorder="1" applyAlignment="1" applyProtection="1">
      <alignment horizontal="center" wrapText="1"/>
    </xf>
    <xf numFmtId="0" fontId="8" fillId="2" borderId="4" xfId="0" applyFont="1" applyFill="1" applyBorder="1" applyAlignment="1" applyProtection="1">
      <alignment horizontal="center" textRotation="60"/>
    </xf>
    <xf numFmtId="0" fontId="8" fillId="2" borderId="5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 textRotation="60" wrapText="1"/>
    </xf>
    <xf numFmtId="0" fontId="2" fillId="2" borderId="2" xfId="0" applyFont="1" applyFill="1" applyBorder="1" applyAlignment="1"/>
    <xf numFmtId="0" fontId="0" fillId="2" borderId="1" xfId="0" applyFill="1" applyBorder="1"/>
    <xf numFmtId="0" fontId="2" fillId="2" borderId="10" xfId="0" applyFont="1" applyFill="1" applyBorder="1" applyAlignment="1"/>
    <xf numFmtId="0" fontId="2" fillId="2" borderId="3" xfId="0" applyFont="1" applyFill="1" applyBorder="1" applyAlignment="1"/>
    <xf numFmtId="1" fontId="9" fillId="2" borderId="1" xfId="0" applyNumberFormat="1" applyFont="1" applyFill="1" applyBorder="1" applyAlignment="1">
      <alignment horizontal="center" vertical="center"/>
    </xf>
    <xf numFmtId="0" fontId="11" fillId="6" borderId="0" xfId="0" applyFont="1" applyFill="1"/>
    <xf numFmtId="0" fontId="8" fillId="2" borderId="6" xfId="0" applyFont="1" applyFill="1" applyBorder="1" applyAlignment="1" applyProtection="1">
      <alignment horizontal="left" wrapText="1"/>
    </xf>
    <xf numFmtId="0" fontId="8" fillId="2" borderId="6" xfId="0" applyFont="1" applyFill="1" applyBorder="1" applyAlignment="1" applyProtection="1">
      <alignment horizontal="center" textRotation="60" wrapText="1"/>
    </xf>
  </cellXfs>
  <cellStyles count="1">
    <cellStyle name="Normal" xfId="0" builtinId="0"/>
  </cellStyles>
  <dxfs count="141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879476</xdr:colOff>
      <xdr:row>4</xdr:row>
      <xdr:rowOff>244475</xdr:rowOff>
    </xdr:from>
    <xdr:to>
      <xdr:col>0</xdr:col>
      <xdr:colOff>1250951</xdr:colOff>
      <xdr:row>5</xdr:row>
      <xdr:rowOff>654050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16200000">
          <a:off x="931864" y="2716212"/>
          <a:ext cx="179070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b="1"/>
            <a:t>Sannsynlighet</a:t>
          </a:r>
        </a:p>
      </xdr:txBody>
    </xdr:sp>
    <xdr:clientData/>
  </xdr:twoCellAnchor>
  <xdr:twoCellAnchor>
    <xdr:from>
      <xdr:col>4</xdr:col>
      <xdr:colOff>496358</xdr:colOff>
      <xdr:row>8</xdr:row>
      <xdr:rowOff>49741</xdr:rowOff>
    </xdr:from>
    <xdr:to>
      <xdr:col>5</xdr:col>
      <xdr:colOff>905933</xdr:colOff>
      <xdr:row>10</xdr:row>
      <xdr:rowOff>11641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44483" y="6212416"/>
          <a:ext cx="17907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b="1"/>
            <a:t>Konsekvens</a:t>
          </a:r>
        </a:p>
      </xdr:txBody>
    </xdr:sp>
    <xdr:clientData/>
  </xdr:twoCellAnchor>
  <xdr:twoCellAnchor>
    <xdr:from>
      <xdr:col>7</xdr:col>
      <xdr:colOff>367393</xdr:colOff>
      <xdr:row>3</xdr:row>
      <xdr:rowOff>13607</xdr:rowOff>
    </xdr:from>
    <xdr:to>
      <xdr:col>12</xdr:col>
      <xdr:colOff>326571</xdr:colOff>
      <xdr:row>9</xdr:row>
      <xdr:rowOff>180974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053818" y="394607"/>
          <a:ext cx="4150178" cy="43964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600"/>
            <a:t>I dette skjermbildet har du mulighet til å endre verdi på cellene i matrisen til venstre ved å klikke på dem og velge fra nedtrekksmenyen. </a:t>
          </a:r>
        </a:p>
        <a:p>
          <a:endParaRPr lang="nb-NO" sz="1600"/>
        </a:p>
        <a:p>
          <a:r>
            <a:rPr lang="nb-NO" sz="1600"/>
            <a:t>Verdien som velges representeres av fargene grønn, gul, oransje og rød. Denne</a:t>
          </a:r>
          <a:r>
            <a:rPr lang="nb-NO" sz="1600" baseline="0"/>
            <a:t> funksjonaliteten gjør det mulig å synliggjøre virksomhetens risikoappetitt, og hvordan hver enkelt risiko bør behandles i tråd med disse valgene.</a:t>
          </a:r>
        </a:p>
        <a:p>
          <a:endParaRPr lang="nb-NO" sz="1600" baseline="0"/>
        </a:p>
        <a:p>
          <a:r>
            <a:rPr lang="nb-NO" sz="1600"/>
            <a:t>I boksene nedenfor kan brukeren manuelt navngi de forskjellige nivåene på hhv sannsynlighet, konsekvens og risiko. Dette vil ha direkte påvirkning på navngivningen</a:t>
          </a:r>
          <a:r>
            <a:rPr lang="nb-NO" sz="1600" baseline="0"/>
            <a:t> på matrisens akser og risikonivå. </a:t>
          </a:r>
          <a:endParaRPr lang="nb-NO" sz="16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861060</xdr:colOff>
          <xdr:row>15</xdr:row>
          <xdr:rowOff>152400</xdr:rowOff>
        </xdr:from>
        <xdr:to>
          <xdr:col>10</xdr:col>
          <xdr:colOff>525780</xdr:colOff>
          <xdr:row>21</xdr:row>
          <xdr:rowOff>182880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1" i="1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TIL RISIKOVURDERING &gt;&gt;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617220</xdr:colOff>
          <xdr:row>15</xdr:row>
          <xdr:rowOff>137160</xdr:rowOff>
        </xdr:from>
        <xdr:to>
          <xdr:col>12</xdr:col>
          <xdr:colOff>426720</xdr:colOff>
          <xdr:row>21</xdr:row>
          <xdr:rowOff>182880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1" i="1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TIL RISIKOMATRISE &gt;&gt; &gt;&gt;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241935</xdr:colOff>
          <xdr:row>1</xdr:row>
          <xdr:rowOff>190500</xdr:rowOff>
        </xdr:from>
        <xdr:to>
          <xdr:col>21</xdr:col>
          <xdr:colOff>354330</xdr:colOff>
          <xdr:row>1</xdr:row>
          <xdr:rowOff>586740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Sorter risiko høy - lav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241935</xdr:colOff>
          <xdr:row>0</xdr:row>
          <xdr:rowOff>97155</xdr:rowOff>
        </xdr:from>
        <xdr:to>
          <xdr:col>21</xdr:col>
          <xdr:colOff>354330</xdr:colOff>
          <xdr:row>1</xdr:row>
          <xdr:rowOff>133350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Sorter risiko etter ID-nummer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241935</xdr:colOff>
          <xdr:row>1</xdr:row>
          <xdr:rowOff>668655</xdr:rowOff>
        </xdr:from>
        <xdr:to>
          <xdr:col>21</xdr:col>
          <xdr:colOff>354330</xdr:colOff>
          <xdr:row>1</xdr:row>
          <xdr:rowOff>1085850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Sorter gjenværende risiko høy - lav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672465</xdr:colOff>
          <xdr:row>1</xdr:row>
          <xdr:rowOff>1200150</xdr:rowOff>
        </xdr:from>
        <xdr:to>
          <xdr:col>20</xdr:col>
          <xdr:colOff>243840</xdr:colOff>
          <xdr:row>1</xdr:row>
          <xdr:rowOff>1714500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1" i="1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&lt;&lt; TIL START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358140</xdr:colOff>
          <xdr:row>1</xdr:row>
          <xdr:rowOff>1181100</xdr:rowOff>
        </xdr:from>
        <xdr:to>
          <xdr:col>22</xdr:col>
          <xdr:colOff>289560</xdr:colOff>
          <xdr:row>1</xdr:row>
          <xdr:rowOff>1697355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1" i="1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TIL RISIKOMATRISE &gt;&gt;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879476</xdr:colOff>
      <xdr:row>4</xdr:row>
      <xdr:rowOff>244475</xdr:rowOff>
    </xdr:from>
    <xdr:to>
      <xdr:col>0</xdr:col>
      <xdr:colOff>1250951</xdr:colOff>
      <xdr:row>5</xdr:row>
      <xdr:rowOff>654050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 rot="16200000">
          <a:off x="931864" y="2716212"/>
          <a:ext cx="179070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b="1"/>
            <a:t>Sannsynlighet</a:t>
          </a:r>
        </a:p>
      </xdr:txBody>
    </xdr:sp>
    <xdr:clientData/>
  </xdr:twoCellAnchor>
  <xdr:twoCellAnchor>
    <xdr:from>
      <xdr:col>4</xdr:col>
      <xdr:colOff>497870</xdr:colOff>
      <xdr:row>8</xdr:row>
      <xdr:rowOff>49742</xdr:rowOff>
    </xdr:from>
    <xdr:to>
      <xdr:col>5</xdr:col>
      <xdr:colOff>907445</xdr:colOff>
      <xdr:row>10</xdr:row>
      <xdr:rowOff>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555520" y="6212417"/>
          <a:ext cx="17907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b="1"/>
            <a:t>Konsekvens</a:t>
          </a:r>
        </a:p>
      </xdr:txBody>
    </xdr:sp>
    <xdr:clientData/>
  </xdr:twoCellAnchor>
  <xdr:twoCellAnchor>
    <xdr:from>
      <xdr:col>0</xdr:col>
      <xdr:colOff>879476</xdr:colOff>
      <xdr:row>14</xdr:row>
      <xdr:rowOff>244475</xdr:rowOff>
    </xdr:from>
    <xdr:to>
      <xdr:col>0</xdr:col>
      <xdr:colOff>1250951</xdr:colOff>
      <xdr:row>15</xdr:row>
      <xdr:rowOff>654050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388939" y="2058987"/>
          <a:ext cx="135255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b="1"/>
            <a:t>Sannsynlighet</a:t>
          </a:r>
        </a:p>
      </xdr:txBody>
    </xdr:sp>
    <xdr:clientData/>
  </xdr:twoCellAnchor>
  <xdr:twoCellAnchor>
    <xdr:from>
      <xdr:col>4</xdr:col>
      <xdr:colOff>497870</xdr:colOff>
      <xdr:row>18</xdr:row>
      <xdr:rowOff>49742</xdr:rowOff>
    </xdr:from>
    <xdr:to>
      <xdr:col>5</xdr:col>
      <xdr:colOff>907445</xdr:colOff>
      <xdr:row>20</xdr:row>
      <xdr:rowOff>11642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355370" y="4469342"/>
          <a:ext cx="135255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b="1"/>
            <a:t>Konsekvens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1211580</xdr:colOff>
          <xdr:row>6</xdr:row>
          <xdr:rowOff>144780</xdr:rowOff>
        </xdr:from>
        <xdr:to>
          <xdr:col>9</xdr:col>
          <xdr:colOff>388620</xdr:colOff>
          <xdr:row>8</xdr:row>
          <xdr:rowOff>144780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1" i="1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&lt;&lt; &lt;&lt; TIL START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1211580</xdr:colOff>
          <xdr:row>9</xdr:row>
          <xdr:rowOff>76200</xdr:rowOff>
        </xdr:from>
        <xdr:to>
          <xdr:col>9</xdr:col>
          <xdr:colOff>388620</xdr:colOff>
          <xdr:row>13</xdr:row>
          <xdr:rowOff>723900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100" b="1" i="1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&lt;&lt; TIL RISIKOVURDERING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8"/>
  <dimension ref="A1:N45"/>
  <sheetViews>
    <sheetView showGridLines="0" tabSelected="1" zoomScale="80" zoomScaleNormal="80" workbookViewId="0"/>
  </sheetViews>
  <sheetFormatPr baseColWidth="10" defaultColWidth="11.44140625" defaultRowHeight="14.4" x14ac:dyDescent="0.3"/>
  <cols>
    <col min="1" max="1" width="22.6640625" style="1" customWidth="1"/>
    <col min="2" max="2" width="6" style="1" customWidth="1"/>
    <col min="3" max="3" width="5.6640625" style="1" hidden="1" customWidth="1"/>
    <col min="4" max="7" width="14.109375" style="1" customWidth="1"/>
    <col min="8" max="9" width="14.33203125" style="1" customWidth="1"/>
    <col min="10" max="10" width="11.44140625" style="1" customWidth="1"/>
    <col min="11" max="16384" width="11.44140625" style="1"/>
  </cols>
  <sheetData>
    <row r="1" spans="1:14" x14ac:dyDescent="0.3">
      <c r="A1" s="38" t="s">
        <v>36</v>
      </c>
    </row>
    <row r="3" spans="1:14" ht="13.5" hidden="1" customHeight="1" x14ac:dyDescent="0.3">
      <c r="D3" s="2">
        <v>1</v>
      </c>
      <c r="E3" s="2">
        <v>2</v>
      </c>
      <c r="F3" s="2">
        <v>3</v>
      </c>
      <c r="G3" s="2">
        <v>4</v>
      </c>
      <c r="H3" s="2"/>
    </row>
    <row r="4" spans="1:14" ht="74.25" customHeight="1" x14ac:dyDescent="0.3">
      <c r="B4" s="3" t="str">
        <f>D21</f>
        <v>Svært høy</v>
      </c>
      <c r="C4" s="4">
        <v>4</v>
      </c>
      <c r="D4" s="15" t="s">
        <v>3</v>
      </c>
      <c r="E4" s="15" t="s">
        <v>1</v>
      </c>
      <c r="F4" s="15" t="s">
        <v>1</v>
      </c>
      <c r="G4" s="15" t="s">
        <v>2</v>
      </c>
      <c r="H4" s="2"/>
    </row>
    <row r="5" spans="1:14" ht="74.25" customHeight="1" x14ac:dyDescent="0.3">
      <c r="B5" s="3" t="str">
        <f>D20</f>
        <v>Høy</v>
      </c>
      <c r="C5" s="4">
        <v>3</v>
      </c>
      <c r="D5" s="15" t="s">
        <v>3</v>
      </c>
      <c r="E5" s="15" t="s">
        <v>3</v>
      </c>
      <c r="F5" s="15" t="s">
        <v>1</v>
      </c>
      <c r="G5" s="15" t="s">
        <v>1</v>
      </c>
    </row>
    <row r="6" spans="1:14" ht="74.25" customHeight="1" x14ac:dyDescent="0.3">
      <c r="B6" s="3" t="str">
        <f>D19</f>
        <v>Moderat</v>
      </c>
      <c r="C6" s="4">
        <v>2</v>
      </c>
      <c r="D6" s="15" t="s">
        <v>0</v>
      </c>
      <c r="E6" s="15" t="s">
        <v>3</v>
      </c>
      <c r="F6" s="15" t="s">
        <v>3</v>
      </c>
      <c r="G6" s="15" t="s">
        <v>1</v>
      </c>
      <c r="H6" s="2"/>
    </row>
    <row r="7" spans="1:14" ht="75" customHeight="1" x14ac:dyDescent="0.3">
      <c r="B7" s="3" t="str">
        <f>D18</f>
        <v>Lav</v>
      </c>
      <c r="C7" s="4">
        <v>1</v>
      </c>
      <c r="D7" s="15" t="s">
        <v>0</v>
      </c>
      <c r="E7" s="15" t="s">
        <v>0</v>
      </c>
      <c r="F7" s="15" t="s">
        <v>3</v>
      </c>
      <c r="G7" s="15" t="s">
        <v>3</v>
      </c>
      <c r="H7" s="2"/>
    </row>
    <row r="8" spans="1:14" ht="20.25" customHeight="1" x14ac:dyDescent="0.3">
      <c r="D8" s="6" t="str">
        <f>F18</f>
        <v>Lav</v>
      </c>
      <c r="E8" s="6" t="str">
        <f>F19</f>
        <v>Moderat</v>
      </c>
      <c r="F8" s="6" t="str">
        <f>F20</f>
        <v>Høy</v>
      </c>
      <c r="G8" s="6" t="str">
        <f>F21</f>
        <v>Svært høy</v>
      </c>
    </row>
    <row r="9" spans="1:14" x14ac:dyDescent="0.3">
      <c r="G9" s="5"/>
      <c r="H9" s="5"/>
      <c r="I9" s="5"/>
      <c r="J9" s="5"/>
      <c r="K9" s="5"/>
      <c r="L9" s="5"/>
      <c r="M9" s="5"/>
      <c r="N9" s="5"/>
    </row>
    <row r="10" spans="1:14" x14ac:dyDescent="0.3">
      <c r="G10" s="5"/>
      <c r="H10" s="5"/>
      <c r="I10" s="5"/>
      <c r="J10" s="5"/>
      <c r="K10" s="5"/>
      <c r="L10" s="5"/>
      <c r="M10" s="5"/>
      <c r="N10" s="5"/>
    </row>
    <row r="11" spans="1:14" x14ac:dyDescent="0.3">
      <c r="G11" s="5"/>
      <c r="H11" s="5"/>
      <c r="I11" s="5"/>
      <c r="J11" s="5"/>
      <c r="K11" s="5"/>
      <c r="L11" s="5"/>
      <c r="M11" s="5"/>
      <c r="N11" s="5"/>
    </row>
    <row r="12" spans="1:14" x14ac:dyDescent="0.3">
      <c r="G12" s="5"/>
      <c r="H12" s="5"/>
      <c r="I12" s="5"/>
      <c r="J12" s="5"/>
      <c r="K12" s="5"/>
      <c r="L12" s="5"/>
      <c r="M12" s="5"/>
      <c r="N12" s="5"/>
    </row>
    <row r="13" spans="1:14" x14ac:dyDescent="0.3">
      <c r="G13" s="5"/>
      <c r="H13" s="5"/>
      <c r="I13" s="5"/>
      <c r="J13" s="5"/>
      <c r="K13" s="5"/>
      <c r="L13" s="5"/>
      <c r="M13" s="5"/>
      <c r="N13" s="5"/>
    </row>
    <row r="14" spans="1:14" x14ac:dyDescent="0.3">
      <c r="G14" s="5"/>
      <c r="H14" s="5"/>
      <c r="I14" s="5"/>
      <c r="J14" s="5"/>
      <c r="K14" s="5"/>
      <c r="L14" s="5"/>
      <c r="M14" s="5"/>
      <c r="N14" s="5"/>
    </row>
    <row r="15" spans="1:14" x14ac:dyDescent="0.3">
      <c r="G15" s="5"/>
      <c r="H15" s="5"/>
      <c r="I15" s="5"/>
      <c r="J15" s="5"/>
      <c r="K15" s="5"/>
      <c r="L15" s="5"/>
      <c r="M15" s="5"/>
      <c r="N15" s="5"/>
    </row>
    <row r="16" spans="1:14" x14ac:dyDescent="0.3">
      <c r="D16" s="9" t="s">
        <v>4</v>
      </c>
      <c r="E16" s="9"/>
      <c r="F16" s="9" t="s">
        <v>5</v>
      </c>
      <c r="H16" s="9" t="s">
        <v>9</v>
      </c>
      <c r="J16" s="5"/>
      <c r="K16" s="5"/>
      <c r="L16" s="5"/>
    </row>
    <row r="17" spans="4:14" ht="15" thickBot="1" x14ac:dyDescent="0.35">
      <c r="D17" s="9"/>
      <c r="E17" s="9"/>
      <c r="F17" s="9"/>
      <c r="H17" s="9"/>
      <c r="J17" s="5"/>
      <c r="K17" s="5"/>
      <c r="L17" s="5"/>
    </row>
    <row r="18" spans="4:14" x14ac:dyDescent="0.3">
      <c r="D18" s="11" t="s">
        <v>0</v>
      </c>
      <c r="E18" s="10">
        <v>1</v>
      </c>
      <c r="F18" s="11" t="s">
        <v>0</v>
      </c>
      <c r="G18" s="10">
        <v>1</v>
      </c>
      <c r="H18" s="11" t="s">
        <v>0</v>
      </c>
      <c r="I18" s="10">
        <v>1</v>
      </c>
      <c r="J18" s="5"/>
      <c r="K18" s="5"/>
      <c r="L18" s="5"/>
    </row>
    <row r="19" spans="4:14" x14ac:dyDescent="0.3">
      <c r="D19" s="12" t="s">
        <v>3</v>
      </c>
      <c r="E19" s="10">
        <v>2</v>
      </c>
      <c r="F19" s="12" t="s">
        <v>3</v>
      </c>
      <c r="G19" s="10">
        <v>2</v>
      </c>
      <c r="H19" s="12" t="s">
        <v>3</v>
      </c>
      <c r="I19" s="10">
        <v>2</v>
      </c>
      <c r="J19" s="5"/>
      <c r="K19" s="5"/>
      <c r="L19" s="5"/>
    </row>
    <row r="20" spans="4:14" x14ac:dyDescent="0.3">
      <c r="D20" s="13" t="s">
        <v>1</v>
      </c>
      <c r="E20" s="10">
        <v>3</v>
      </c>
      <c r="F20" s="13" t="s">
        <v>1</v>
      </c>
      <c r="G20" s="10">
        <v>3</v>
      </c>
      <c r="H20" s="13" t="s">
        <v>1</v>
      </c>
      <c r="I20" s="10">
        <v>3</v>
      </c>
      <c r="J20" s="5"/>
      <c r="K20" s="5"/>
      <c r="L20" s="5"/>
    </row>
    <row r="21" spans="4:14" ht="15" thickBot="1" x14ac:dyDescent="0.35">
      <c r="D21" s="14" t="s">
        <v>2</v>
      </c>
      <c r="E21" s="10">
        <v>4</v>
      </c>
      <c r="F21" s="14" t="s">
        <v>2</v>
      </c>
      <c r="G21" s="10">
        <v>4</v>
      </c>
      <c r="H21" s="14" t="s">
        <v>2</v>
      </c>
      <c r="I21" s="10">
        <v>4</v>
      </c>
      <c r="J21" s="5"/>
      <c r="K21" s="5"/>
      <c r="L21" s="5"/>
    </row>
    <row r="22" spans="4:14" x14ac:dyDescent="0.3">
      <c r="I22" s="5"/>
      <c r="J22" s="5"/>
      <c r="K22" s="5"/>
      <c r="L22" s="5"/>
      <c r="M22" s="5"/>
      <c r="N22" s="5"/>
    </row>
    <row r="23" spans="4:14" x14ac:dyDescent="0.3">
      <c r="I23" s="5"/>
      <c r="J23" s="5"/>
      <c r="K23" s="5"/>
      <c r="L23" s="5"/>
      <c r="M23" s="5"/>
      <c r="N23" s="5"/>
    </row>
    <row r="24" spans="4:14" x14ac:dyDescent="0.3">
      <c r="I24" s="5"/>
      <c r="J24" s="5"/>
      <c r="K24" s="5"/>
      <c r="L24" s="5"/>
      <c r="M24" s="5"/>
      <c r="N24" s="5"/>
    </row>
    <row r="25" spans="4:14" x14ac:dyDescent="0.3">
      <c r="I25" s="5"/>
      <c r="J25" s="5"/>
      <c r="K25" s="5"/>
      <c r="L25" s="5"/>
      <c r="M25" s="5"/>
      <c r="N25" s="5"/>
    </row>
    <row r="26" spans="4:14" x14ac:dyDescent="0.3">
      <c r="I26" s="5"/>
      <c r="J26" s="5"/>
      <c r="K26" s="5"/>
      <c r="L26" s="5"/>
      <c r="M26" s="5"/>
      <c r="N26" s="5"/>
    </row>
    <row r="27" spans="4:14" x14ac:dyDescent="0.3">
      <c r="I27" s="5"/>
      <c r="J27" s="5"/>
      <c r="K27" s="5"/>
      <c r="L27" s="5"/>
      <c r="M27" s="5"/>
      <c r="N27" s="5"/>
    </row>
    <row r="28" spans="4:14" x14ac:dyDescent="0.3">
      <c r="I28" s="5"/>
      <c r="J28" s="5"/>
      <c r="K28" s="5"/>
      <c r="L28" s="5"/>
      <c r="M28" s="5"/>
      <c r="N28" s="5"/>
    </row>
    <row r="29" spans="4:14" x14ac:dyDescent="0.3">
      <c r="I29" s="5"/>
      <c r="J29" s="5"/>
      <c r="K29" s="5"/>
      <c r="L29" s="5"/>
      <c r="M29" s="5"/>
      <c r="N29" s="5"/>
    </row>
    <row r="30" spans="4:14" x14ac:dyDescent="0.3">
      <c r="I30" s="5"/>
      <c r="J30" s="5"/>
      <c r="K30" s="5"/>
      <c r="L30" s="5"/>
      <c r="M30" s="5"/>
      <c r="N30" s="5"/>
    </row>
    <row r="31" spans="4:14" x14ac:dyDescent="0.3">
      <c r="I31" s="5"/>
      <c r="J31" s="5"/>
      <c r="K31" s="5"/>
      <c r="L31" s="5"/>
      <c r="M31" s="5"/>
      <c r="N31" s="5"/>
    </row>
    <row r="32" spans="4:14" x14ac:dyDescent="0.3">
      <c r="I32" s="5"/>
      <c r="J32" s="5"/>
      <c r="K32" s="5"/>
      <c r="L32" s="5"/>
      <c r="M32" s="5"/>
      <c r="N32" s="5"/>
    </row>
    <row r="33" spans="9:14" x14ac:dyDescent="0.3">
      <c r="I33" s="5"/>
      <c r="J33" s="5"/>
      <c r="K33" s="5"/>
      <c r="L33" s="5"/>
      <c r="M33" s="5"/>
      <c r="N33" s="5"/>
    </row>
    <row r="34" spans="9:14" x14ac:dyDescent="0.3">
      <c r="I34" s="5"/>
      <c r="J34" s="5"/>
      <c r="K34" s="5"/>
      <c r="L34" s="5"/>
      <c r="M34" s="5"/>
      <c r="N34" s="5"/>
    </row>
    <row r="35" spans="9:14" x14ac:dyDescent="0.3">
      <c r="I35" s="5"/>
      <c r="J35" s="5"/>
      <c r="K35" s="5"/>
      <c r="L35" s="5"/>
      <c r="M35" s="5"/>
      <c r="N35" s="5"/>
    </row>
    <row r="36" spans="9:14" x14ac:dyDescent="0.3">
      <c r="I36" s="5"/>
    </row>
    <row r="37" spans="9:14" x14ac:dyDescent="0.3">
      <c r="I37" s="5"/>
    </row>
    <row r="38" spans="9:14" x14ac:dyDescent="0.3">
      <c r="I38" s="5"/>
    </row>
    <row r="39" spans="9:14" x14ac:dyDescent="0.3">
      <c r="I39" s="5"/>
    </row>
    <row r="40" spans="9:14" x14ac:dyDescent="0.3">
      <c r="I40" s="5"/>
    </row>
    <row r="41" spans="9:14" x14ac:dyDescent="0.3">
      <c r="I41" s="5"/>
    </row>
    <row r="42" spans="9:14" x14ac:dyDescent="0.3">
      <c r="I42" s="5"/>
    </row>
    <row r="43" spans="9:14" x14ac:dyDescent="0.3">
      <c r="I43" s="5"/>
    </row>
    <row r="44" spans="9:14" x14ac:dyDescent="0.3">
      <c r="I44" s="5"/>
    </row>
    <row r="45" spans="9:14" x14ac:dyDescent="0.3">
      <c r="I45" s="5"/>
    </row>
  </sheetData>
  <sheetProtection selectLockedCells="1"/>
  <conditionalFormatting sqref="D4:G7">
    <cfRule type="cellIs" dxfId="140" priority="1" operator="equal">
      <formula>$H$18</formula>
    </cfRule>
    <cfRule type="cellIs" dxfId="139" priority="3" operator="equal">
      <formula>$H$19</formula>
    </cfRule>
    <cfRule type="cellIs" dxfId="138" priority="4" operator="equal">
      <formula>$H$20</formula>
    </cfRule>
    <cfRule type="cellIs" dxfId="137" priority="5" operator="equal">
      <formula>$H$21</formula>
    </cfRule>
  </conditionalFormatting>
  <dataValidations count="1">
    <dataValidation type="list" allowBlank="1" showInputMessage="1" showErrorMessage="1" error="Sett inn en verdi fra listen" sqref="D4:G7" xr:uid="{00000000-0002-0000-0000-000000000000}">
      <formula1>$H$18:$H$21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TilRisikovurdering">
                <anchor moveWithCells="1">
                  <from>
                    <xdr:col>8</xdr:col>
                    <xdr:colOff>861060</xdr:colOff>
                    <xdr:row>15</xdr:row>
                    <xdr:rowOff>152400</xdr:rowOff>
                  </from>
                  <to>
                    <xdr:col>10</xdr:col>
                    <xdr:colOff>525780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TilRisikoMatrise">
                <anchor>
                  <from>
                    <xdr:col>10</xdr:col>
                    <xdr:colOff>617220</xdr:colOff>
                    <xdr:row>15</xdr:row>
                    <xdr:rowOff>137160</xdr:rowOff>
                  </from>
                  <to>
                    <xdr:col>12</xdr:col>
                    <xdr:colOff>426720</xdr:colOff>
                    <xdr:row>21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1"/>
  <dimension ref="A1:Y102"/>
  <sheetViews>
    <sheetView showGridLines="0" zoomScale="80" zoomScaleNormal="80" workbookViewId="0">
      <pane ySplit="2" topLeftCell="A3" activePane="bottomLeft" state="frozen"/>
      <selection pane="bottomLeft" activeCell="A2" sqref="A2"/>
    </sheetView>
  </sheetViews>
  <sheetFormatPr baseColWidth="10" defaultColWidth="11.44140625" defaultRowHeight="14.4" x14ac:dyDescent="0.3"/>
  <cols>
    <col min="1" max="1" width="5.44140625" style="1" customWidth="1"/>
    <col min="2" max="2" width="5" style="1" hidden="1" customWidth="1"/>
    <col min="3" max="4" width="3.88671875" style="1" hidden="1" customWidth="1"/>
    <col min="5" max="5" width="3.44140625" style="1" hidden="1" customWidth="1"/>
    <col min="6" max="7" width="3.88671875" style="1" hidden="1" customWidth="1"/>
    <col min="8" max="8" width="3.44140625" style="1" hidden="1" customWidth="1"/>
    <col min="9" max="9" width="41.33203125" style="1" customWidth="1"/>
    <col min="10" max="10" width="33.6640625" style="1" customWidth="1"/>
    <col min="11" max="12" width="8.5546875" style="1" customWidth="1"/>
    <col min="13" max="13" width="33.5546875" style="1" customWidth="1"/>
    <col min="14" max="14" width="8.5546875" style="1" customWidth="1"/>
    <col min="15" max="15" width="28.5546875" style="1" customWidth="1"/>
    <col min="16" max="18" width="8.5546875" style="1" customWidth="1"/>
    <col min="19" max="19" width="17" style="1" customWidth="1"/>
    <col min="20" max="24" width="11.44140625" style="1"/>
    <col min="25" max="28" width="11.44140625" style="1" customWidth="1"/>
    <col min="29" max="16384" width="11.44140625" style="1"/>
  </cols>
  <sheetData>
    <row r="1" spans="1:25" ht="30" customHeight="1" x14ac:dyDescent="0.5">
      <c r="A1" s="33"/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6"/>
    </row>
    <row r="2" spans="1:25" ht="143.25" customHeight="1" x14ac:dyDescent="0.3">
      <c r="A2" s="26" t="s">
        <v>8</v>
      </c>
      <c r="B2" s="27" t="s">
        <v>19</v>
      </c>
      <c r="C2" s="28" t="s">
        <v>11</v>
      </c>
      <c r="D2" s="28" t="s">
        <v>12</v>
      </c>
      <c r="E2" s="28" t="s">
        <v>10</v>
      </c>
      <c r="F2" s="28" t="s">
        <v>13</v>
      </c>
      <c r="G2" s="28" t="s">
        <v>14</v>
      </c>
      <c r="H2" s="28" t="s">
        <v>15</v>
      </c>
      <c r="I2" s="39" t="s">
        <v>30</v>
      </c>
      <c r="J2" s="29" t="s">
        <v>31</v>
      </c>
      <c r="K2" s="32" t="s">
        <v>16</v>
      </c>
      <c r="L2" s="40" t="s">
        <v>33</v>
      </c>
      <c r="M2" s="29" t="s">
        <v>32</v>
      </c>
      <c r="N2" s="30" t="s">
        <v>34</v>
      </c>
      <c r="O2" s="31" t="s">
        <v>35</v>
      </c>
      <c r="P2" s="32" t="s">
        <v>6</v>
      </c>
      <c r="Q2" s="32" t="s">
        <v>17</v>
      </c>
      <c r="R2" s="32" t="s">
        <v>7</v>
      </c>
      <c r="S2" s="7"/>
    </row>
    <row r="3" spans="1:25" ht="99.9" customHeight="1" x14ac:dyDescent="0.3">
      <c r="A3" s="16" t="str">
        <f>"R"&amp;B3</f>
        <v>R1</v>
      </c>
      <c r="B3" s="19">
        <v>1</v>
      </c>
      <c r="C3" s="19">
        <f>IFERROR(VLOOKUP(L3,Start!$D$18:$E$21,2,FALSE),0)</f>
        <v>4</v>
      </c>
      <c r="D3" s="19">
        <f>IFERROR(VLOOKUP(K3,Start!$F$18:$G$21,2,FALSE),0)</f>
        <v>3</v>
      </c>
      <c r="E3" s="19">
        <f>IFERROR(VLOOKUP(N3,Start!$H$18:$I$21,2,FALSE),0)</f>
        <v>3</v>
      </c>
      <c r="F3" s="19">
        <f>IFERROR(VLOOKUP(Q3,Start!$D$18:$E$21,2,FALSE),0)</f>
        <v>2</v>
      </c>
      <c r="G3" s="19">
        <f>IFERROR(VLOOKUP(P3,Start!$F$18:$G$21,2,FALSE),0)</f>
        <v>2</v>
      </c>
      <c r="H3" s="19">
        <f>IFERROR(VLOOKUP(R3,Start!$H$18:$I$21,2,FALSE),0)</f>
        <v>2</v>
      </c>
      <c r="I3" s="17" t="s">
        <v>29</v>
      </c>
      <c r="J3" s="17"/>
      <c r="K3" s="20" t="s">
        <v>1</v>
      </c>
      <c r="L3" s="20" t="s">
        <v>2</v>
      </c>
      <c r="M3" s="18"/>
      <c r="N3" s="21" t="str">
        <f>VLOOKUP(C3,Start!$C$4:$G$7,MATCH(D3,Start!$D$3:$G$3,0)+1,FALSE)</f>
        <v>Høy</v>
      </c>
      <c r="O3" s="22"/>
      <c r="P3" s="20" t="s">
        <v>3</v>
      </c>
      <c r="Q3" s="20" t="s">
        <v>3</v>
      </c>
      <c r="R3" s="23" t="str">
        <f>VLOOKUP(F3,Start!$C$4:$G$7,MATCH(G3,Start!$D$3:$G$3,0)+1,FALSE)</f>
        <v>Moderat</v>
      </c>
      <c r="S3" s="24"/>
      <c r="T3" s="25"/>
      <c r="U3" s="25"/>
    </row>
    <row r="4" spans="1:25" ht="99.9" customHeight="1" x14ac:dyDescent="0.3">
      <c r="A4" s="16" t="str">
        <f>"R"&amp;B4</f>
        <v>R2</v>
      </c>
      <c r="B4" s="19">
        <v>2</v>
      </c>
      <c r="C4" s="19">
        <f>IFERROR(VLOOKUP(L4,Start!$D$18:$E$21,2,FALSE),0)</f>
        <v>0</v>
      </c>
      <c r="D4" s="19">
        <f>IFERROR(VLOOKUP(K4,Start!$F$18:$G$21,2,FALSE),0)</f>
        <v>0</v>
      </c>
      <c r="E4" s="19">
        <f>IFERROR(VLOOKUP(N4,Start!$H$18:$I$21,2,FALSE),0)</f>
        <v>0</v>
      </c>
      <c r="F4" s="19">
        <f>IFERROR(VLOOKUP(Q4,Start!$D$18:$E$21,2,FALSE),0)</f>
        <v>0</v>
      </c>
      <c r="G4" s="19">
        <f>IFERROR(VLOOKUP(P4,Start!$F$18:$G$21,2,FALSE),0)</f>
        <v>0</v>
      </c>
      <c r="H4" s="19">
        <f>IFERROR(VLOOKUP(R4,Start!$H$18:$I$21,2,FALSE),0)</f>
        <v>0</v>
      </c>
      <c r="I4" s="17" t="s">
        <v>20</v>
      </c>
      <c r="J4" s="17"/>
      <c r="K4" s="20"/>
      <c r="L4" s="20"/>
      <c r="M4" s="18"/>
      <c r="N4" s="21" t="e">
        <f>VLOOKUP(C4,Start!$C$4:$G$7,MATCH(D4,Start!$D$3:$G$3,0)+1,FALSE)</f>
        <v>#N/A</v>
      </c>
      <c r="O4" s="22"/>
      <c r="P4" s="20"/>
      <c r="Q4" s="20"/>
      <c r="R4" s="23" t="e">
        <f>VLOOKUP(F4,Start!$C$4:$G$7,MATCH(G4,Start!$D$3:$G$3,0)+1,FALSE)</f>
        <v>#N/A</v>
      </c>
      <c r="S4" s="24"/>
      <c r="T4" s="25"/>
      <c r="U4" s="25"/>
      <c r="V4" s="25"/>
    </row>
    <row r="5" spans="1:25" ht="99.9" customHeight="1" x14ac:dyDescent="0.3">
      <c r="A5" s="16" t="str">
        <f>"R"&amp;B5</f>
        <v>R3</v>
      </c>
      <c r="B5" s="19">
        <v>3</v>
      </c>
      <c r="C5" s="19">
        <f>IFERROR(VLOOKUP(L5,Start!$D$18:$E$21,2,FALSE),0)</f>
        <v>0</v>
      </c>
      <c r="D5" s="19">
        <f>IFERROR(VLOOKUP(K5,Start!$F$18:$G$21,2,FALSE),0)</f>
        <v>0</v>
      </c>
      <c r="E5" s="19">
        <f>IFERROR(VLOOKUP(N5,Start!$H$18:$I$21,2,FALSE),0)</f>
        <v>0</v>
      </c>
      <c r="F5" s="19">
        <f>IFERROR(VLOOKUP(Q5,Start!$D$18:$E$21,2,FALSE),0)</f>
        <v>0</v>
      </c>
      <c r="G5" s="19">
        <f>IFERROR(VLOOKUP(P5,Start!$F$18:$G$21,2,FALSE),0)</f>
        <v>0</v>
      </c>
      <c r="H5" s="19">
        <f>IFERROR(VLOOKUP(R5,Start!$H$18:$I$21,2,FALSE),0)</f>
        <v>0</v>
      </c>
      <c r="I5" s="17" t="s">
        <v>21</v>
      </c>
      <c r="J5" s="17"/>
      <c r="K5" s="20"/>
      <c r="L5" s="20"/>
      <c r="M5" s="18"/>
      <c r="N5" s="21" t="e">
        <f>VLOOKUP(C5,Start!$C$4:$G$7,MATCH(D5,Start!$D$3:$G$3,0)+1,FALSE)</f>
        <v>#N/A</v>
      </c>
      <c r="O5" s="22"/>
      <c r="P5" s="20"/>
      <c r="Q5" s="20"/>
      <c r="R5" s="23" t="e">
        <f>VLOOKUP(F5,Start!$C$4:$G$7,MATCH(G5,Start!$D$3:$G$3,0)+1,FALSE)</f>
        <v>#N/A</v>
      </c>
      <c r="S5" s="24"/>
      <c r="T5" s="25"/>
      <c r="U5" s="25"/>
      <c r="V5" s="25"/>
    </row>
    <row r="6" spans="1:25" ht="99.9" customHeight="1" x14ac:dyDescent="0.3">
      <c r="A6" s="16" t="str">
        <f>"R"&amp;B6</f>
        <v>R4</v>
      </c>
      <c r="B6" s="19">
        <v>4</v>
      </c>
      <c r="C6" s="19">
        <f>IFERROR(VLOOKUP(L6,Start!$D$18:$E$21,2,FALSE),0)</f>
        <v>0</v>
      </c>
      <c r="D6" s="19">
        <f>IFERROR(VLOOKUP(K6,Start!$F$18:$G$21,2,FALSE),0)</f>
        <v>0</v>
      </c>
      <c r="E6" s="19">
        <f>IFERROR(VLOOKUP(N6,Start!$H$18:$I$21,2,FALSE),0)</f>
        <v>0</v>
      </c>
      <c r="F6" s="19">
        <f>IFERROR(VLOOKUP(Q6,Start!$D$18:$E$21,2,FALSE),0)</f>
        <v>0</v>
      </c>
      <c r="G6" s="19">
        <f>IFERROR(VLOOKUP(P6,Start!$F$18:$G$21,2,FALSE),0)</f>
        <v>0</v>
      </c>
      <c r="H6" s="19">
        <f>IFERROR(VLOOKUP(R6,Start!$H$18:$I$21,2,FALSE),0)</f>
        <v>0</v>
      </c>
      <c r="I6" s="17" t="s">
        <v>22</v>
      </c>
      <c r="J6" s="17"/>
      <c r="K6" s="20"/>
      <c r="L6" s="20"/>
      <c r="M6" s="18"/>
      <c r="N6" s="21" t="e">
        <f>VLOOKUP(C6,Start!$C$4:$G$7,MATCH(D6,Start!$D$3:$G$3,0)+1,FALSE)</f>
        <v>#N/A</v>
      </c>
      <c r="O6" s="22"/>
      <c r="P6" s="20"/>
      <c r="Q6" s="20"/>
      <c r="R6" s="23" t="e">
        <f>VLOOKUP(F6,Start!$C$4:$G$7,MATCH(G6,Start!$D$3:$G$3,0)+1,FALSE)</f>
        <v>#N/A</v>
      </c>
      <c r="S6" s="24"/>
      <c r="T6" s="25"/>
      <c r="U6" s="25"/>
    </row>
    <row r="7" spans="1:25" ht="99.9" customHeight="1" x14ac:dyDescent="0.3">
      <c r="A7" s="16" t="str">
        <f>"R"&amp;B7</f>
        <v>R5</v>
      </c>
      <c r="B7" s="19">
        <v>5</v>
      </c>
      <c r="C7" s="19">
        <f>IFERROR(VLOOKUP(L7,Start!$D$18:$E$21,2,FALSE),0)</f>
        <v>0</v>
      </c>
      <c r="D7" s="19">
        <f>IFERROR(VLOOKUP(K7,Start!$F$18:$G$21,2,FALSE),0)</f>
        <v>0</v>
      </c>
      <c r="E7" s="19">
        <f>IFERROR(VLOOKUP(N7,Start!$H$18:$I$21,2,FALSE),0)</f>
        <v>0</v>
      </c>
      <c r="F7" s="19">
        <f>IFERROR(VLOOKUP(Q7,Start!$D$18:$E$21,2,FALSE),0)</f>
        <v>0</v>
      </c>
      <c r="G7" s="19">
        <f>IFERROR(VLOOKUP(P7,Start!$F$18:$G$21,2,FALSE),0)</f>
        <v>0</v>
      </c>
      <c r="H7" s="19">
        <f>IFERROR(VLOOKUP(R7,Start!$H$18:$I$21,2,FALSE),0)</f>
        <v>0</v>
      </c>
      <c r="I7" s="17" t="s">
        <v>23</v>
      </c>
      <c r="J7" s="17"/>
      <c r="K7" s="20"/>
      <c r="L7" s="20"/>
      <c r="M7" s="18"/>
      <c r="N7" s="21" t="e">
        <f>VLOOKUP(C7,Start!$C$4:$G$7,MATCH(D7,Start!$D$3:$G$3,0)+1,FALSE)</f>
        <v>#N/A</v>
      </c>
      <c r="O7" s="22"/>
      <c r="P7" s="20"/>
      <c r="Q7" s="20"/>
      <c r="R7" s="23" t="e">
        <f>VLOOKUP(F7,Start!$C$4:$G$7,MATCH(G7,Start!$D$3:$G$3,0)+1,FALSE)</f>
        <v>#N/A</v>
      </c>
      <c r="S7" s="24"/>
      <c r="T7" s="25"/>
      <c r="U7" s="25"/>
      <c r="V7" s="25"/>
      <c r="Y7" s="6"/>
    </row>
    <row r="8" spans="1:25" ht="99.9" customHeight="1" x14ac:dyDescent="0.3">
      <c r="A8" s="16" t="str">
        <f>"R"&amp;B8</f>
        <v>R6</v>
      </c>
      <c r="B8" s="19">
        <v>6</v>
      </c>
      <c r="C8" s="19">
        <f>IFERROR(VLOOKUP(L8,Start!$D$18:$E$21,2,FALSE),0)</f>
        <v>0</v>
      </c>
      <c r="D8" s="19">
        <f>IFERROR(VLOOKUP(K8,Start!$F$18:$G$21,2,FALSE),0)</f>
        <v>0</v>
      </c>
      <c r="E8" s="19">
        <f>IFERROR(VLOOKUP(N8,Start!$H$18:$I$21,2,FALSE),0)</f>
        <v>0</v>
      </c>
      <c r="F8" s="19">
        <f>IFERROR(VLOOKUP(Q8,Start!$D$18:$E$21,2,FALSE),0)</f>
        <v>0</v>
      </c>
      <c r="G8" s="19">
        <f>IFERROR(VLOOKUP(P8,Start!$F$18:$G$21,2,FALSE),0)</f>
        <v>0</v>
      </c>
      <c r="H8" s="19">
        <f>IFERROR(VLOOKUP(R8,Start!$H$18:$I$21,2,FALSE),0)</f>
        <v>0</v>
      </c>
      <c r="I8" s="17" t="s">
        <v>24</v>
      </c>
      <c r="J8" s="17"/>
      <c r="K8" s="20"/>
      <c r="L8" s="20"/>
      <c r="M8" s="18"/>
      <c r="N8" s="21" t="e">
        <f>VLOOKUP(C8,Start!$C$4:$G$7,MATCH(D8,Start!$D$3:$G$3,0)+1,FALSE)</f>
        <v>#N/A</v>
      </c>
      <c r="O8" s="22"/>
      <c r="P8" s="20"/>
      <c r="Q8" s="20"/>
      <c r="R8" s="23" t="e">
        <f>VLOOKUP(F8,Start!$C$4:$G$7,MATCH(G8,Start!$D$3:$G$3,0)+1,FALSE)</f>
        <v>#N/A</v>
      </c>
      <c r="S8" s="24"/>
      <c r="T8" s="25"/>
      <c r="U8" s="25"/>
      <c r="V8" s="25"/>
    </row>
    <row r="9" spans="1:25" ht="99.9" customHeight="1" x14ac:dyDescent="0.3">
      <c r="A9" s="16" t="str">
        <f>"R"&amp;B9</f>
        <v>R7</v>
      </c>
      <c r="B9" s="19">
        <v>7</v>
      </c>
      <c r="C9" s="19">
        <f>IFERROR(VLOOKUP(L9,Start!$D$18:$E$21,2,FALSE),0)</f>
        <v>0</v>
      </c>
      <c r="D9" s="19">
        <f>IFERROR(VLOOKUP(K9,Start!$F$18:$G$21,2,FALSE),0)</f>
        <v>0</v>
      </c>
      <c r="E9" s="19">
        <f>IFERROR(VLOOKUP(N9,Start!$H$18:$I$21,2,FALSE),0)</f>
        <v>0</v>
      </c>
      <c r="F9" s="19">
        <f>IFERROR(VLOOKUP(Q9,Start!$D$18:$E$21,2,FALSE),0)</f>
        <v>0</v>
      </c>
      <c r="G9" s="19">
        <f>IFERROR(VLOOKUP(P9,Start!$F$18:$G$21,2,FALSE),0)</f>
        <v>0</v>
      </c>
      <c r="H9" s="19">
        <f>IFERROR(VLOOKUP(R9,Start!$H$18:$I$21,2,FALSE),0)</f>
        <v>0</v>
      </c>
      <c r="I9" s="17" t="s">
        <v>25</v>
      </c>
      <c r="J9" s="17"/>
      <c r="K9" s="20"/>
      <c r="L9" s="20"/>
      <c r="M9" s="18"/>
      <c r="N9" s="21" t="e">
        <f>VLOOKUP(C9,Start!$C$4:$G$7,MATCH(D9,Start!$D$3:$G$3,0)+1,FALSE)</f>
        <v>#N/A</v>
      </c>
      <c r="O9" s="22"/>
      <c r="P9" s="20"/>
      <c r="Q9" s="20"/>
      <c r="R9" s="23" t="e">
        <f>VLOOKUP(F9,Start!$C$4:$G$7,MATCH(G9,Start!$D$3:$G$3,0)+1,FALSE)</f>
        <v>#N/A</v>
      </c>
      <c r="S9" s="24"/>
      <c r="T9" s="25"/>
      <c r="U9" s="25"/>
      <c r="V9" s="25"/>
    </row>
    <row r="10" spans="1:25" ht="99.9" customHeight="1" x14ac:dyDescent="0.3">
      <c r="A10" s="16" t="str">
        <f>"R"&amp;B10</f>
        <v>R8</v>
      </c>
      <c r="B10" s="19">
        <v>8</v>
      </c>
      <c r="C10" s="19">
        <f>IFERROR(VLOOKUP(L10,Start!$D$18:$E$21,2,FALSE),0)</f>
        <v>0</v>
      </c>
      <c r="D10" s="19">
        <f>IFERROR(VLOOKUP(K10,Start!$F$18:$G$21,2,FALSE),0)</f>
        <v>0</v>
      </c>
      <c r="E10" s="19">
        <f>IFERROR(VLOOKUP(N10,Start!$H$18:$I$21,2,FALSE),0)</f>
        <v>0</v>
      </c>
      <c r="F10" s="19">
        <f>IFERROR(VLOOKUP(Q10,Start!$D$18:$E$21,2,FALSE),0)</f>
        <v>0</v>
      </c>
      <c r="G10" s="19">
        <f>IFERROR(VLOOKUP(P10,Start!$F$18:$G$21,2,FALSE),0)</f>
        <v>0</v>
      </c>
      <c r="H10" s="19">
        <f>IFERROR(VLOOKUP(R10,Start!$H$18:$I$21,2,FALSE),0)</f>
        <v>0</v>
      </c>
      <c r="I10" s="17" t="s">
        <v>26</v>
      </c>
      <c r="J10" s="17"/>
      <c r="K10" s="20"/>
      <c r="L10" s="20"/>
      <c r="M10" s="18"/>
      <c r="N10" s="21" t="e">
        <f>VLOOKUP(C10,Start!$C$4:$G$7,MATCH(D10,Start!$D$3:$G$3,0)+1,FALSE)</f>
        <v>#N/A</v>
      </c>
      <c r="O10" s="22"/>
      <c r="P10" s="20"/>
      <c r="Q10" s="20"/>
      <c r="R10" s="23" t="e">
        <f>VLOOKUP(F10,Start!$C$4:$G$7,MATCH(G10,Start!$D$3:$G$3,0)+1,FALSE)</f>
        <v>#N/A</v>
      </c>
      <c r="S10" s="24"/>
      <c r="T10" s="25"/>
      <c r="U10" s="25"/>
    </row>
    <row r="11" spans="1:25" ht="99.9" customHeight="1" x14ac:dyDescent="0.3">
      <c r="A11" s="16" t="str">
        <f>"R"&amp;B11</f>
        <v>R9</v>
      </c>
      <c r="B11" s="19">
        <v>9</v>
      </c>
      <c r="C11" s="19">
        <f>IFERROR(VLOOKUP(L11,Start!$D$18:$E$21,2,FALSE),0)</f>
        <v>0</v>
      </c>
      <c r="D11" s="19">
        <f>IFERROR(VLOOKUP(K11,Start!$F$18:$G$21,2,FALSE),0)</f>
        <v>0</v>
      </c>
      <c r="E11" s="19">
        <f>IFERROR(VLOOKUP(N11,Start!$H$18:$I$21,2,FALSE),0)</f>
        <v>0</v>
      </c>
      <c r="F11" s="19">
        <f>IFERROR(VLOOKUP(Q11,Start!$D$18:$E$21,2,FALSE),0)</f>
        <v>0</v>
      </c>
      <c r="G11" s="19">
        <f>IFERROR(VLOOKUP(P11,Start!$F$18:$G$21,2,FALSE),0)</f>
        <v>0</v>
      </c>
      <c r="H11" s="19">
        <f>IFERROR(VLOOKUP(R11,Start!$H$18:$I$21,2,FALSE),0)</f>
        <v>0</v>
      </c>
      <c r="I11" s="17" t="s">
        <v>27</v>
      </c>
      <c r="J11" s="17"/>
      <c r="K11" s="20"/>
      <c r="L11" s="20"/>
      <c r="M11" s="18"/>
      <c r="N11" s="21" t="e">
        <f>VLOOKUP(C11,Start!$C$4:$G$7,MATCH(D11,Start!$D$3:$G$3,0)+1,FALSE)</f>
        <v>#N/A</v>
      </c>
      <c r="O11" s="22"/>
      <c r="P11" s="20"/>
      <c r="Q11" s="20"/>
      <c r="R11" s="23" t="e">
        <f>VLOOKUP(F11,Start!$C$4:$G$7,MATCH(G11,Start!$D$3:$G$3,0)+1,FALSE)</f>
        <v>#N/A</v>
      </c>
      <c r="S11" s="24"/>
      <c r="T11" s="25"/>
      <c r="U11" s="25"/>
      <c r="V11" s="25"/>
    </row>
    <row r="12" spans="1:25" ht="99.9" customHeight="1" x14ac:dyDescent="0.3">
      <c r="A12" s="16" t="str">
        <f>"R"&amp;B12</f>
        <v>R10</v>
      </c>
      <c r="B12" s="19">
        <v>10</v>
      </c>
      <c r="C12" s="19">
        <f>IFERROR(VLOOKUP(L12,Start!$D$18:$E$21,2,FALSE),0)</f>
        <v>0</v>
      </c>
      <c r="D12" s="19">
        <f>IFERROR(VLOOKUP(K12,Start!$F$18:$G$21,2,FALSE),0)</f>
        <v>0</v>
      </c>
      <c r="E12" s="19">
        <f>IFERROR(VLOOKUP(N12,Start!$H$18:$I$21,2,FALSE),0)</f>
        <v>0</v>
      </c>
      <c r="F12" s="19">
        <f>IFERROR(VLOOKUP(Q12,Start!$D$18:$E$21,2,FALSE),0)</f>
        <v>0</v>
      </c>
      <c r="G12" s="19">
        <f>IFERROR(VLOOKUP(P12,Start!$F$18:$G$21,2,FALSE),0)</f>
        <v>0</v>
      </c>
      <c r="H12" s="19">
        <f>IFERROR(VLOOKUP(R12,Start!$H$18:$I$21,2,FALSE),0)</f>
        <v>0</v>
      </c>
      <c r="I12" s="17" t="s">
        <v>28</v>
      </c>
      <c r="J12" s="17"/>
      <c r="K12" s="20"/>
      <c r="L12" s="20"/>
      <c r="M12" s="18"/>
      <c r="N12" s="21" t="e">
        <f>VLOOKUP(C12,Start!$C$4:$G$7,MATCH(D12,Start!$D$3:$G$3,0)+1,FALSE)</f>
        <v>#N/A</v>
      </c>
      <c r="O12" s="22"/>
      <c r="P12" s="20"/>
      <c r="Q12" s="20"/>
      <c r="R12" s="23" t="e">
        <f>VLOOKUP(F12,Start!$C$4:$G$7,MATCH(G12,Start!$D$3:$G$3,0)+1,FALSE)</f>
        <v>#N/A</v>
      </c>
    </row>
    <row r="13" spans="1:25" ht="99.9" customHeight="1" x14ac:dyDescent="0.3">
      <c r="A13" s="16" t="str">
        <f>"R"&amp;B13</f>
        <v>R11</v>
      </c>
      <c r="B13" s="19">
        <v>11</v>
      </c>
      <c r="C13" s="19">
        <f>IFERROR(VLOOKUP(L13,Start!$D$18:$E$21,2,FALSE),0)</f>
        <v>0</v>
      </c>
      <c r="D13" s="19">
        <f>IFERROR(VLOOKUP(K13,Start!$F$18:$G$21,2,FALSE),0)</f>
        <v>0</v>
      </c>
      <c r="E13" s="19">
        <f>IFERROR(VLOOKUP(N13,Start!$H$18:$I$21,2,FALSE),0)</f>
        <v>0</v>
      </c>
      <c r="F13" s="19">
        <f>IFERROR(VLOOKUP(Q13,Start!$D$18:$E$21,2,FALSE),0)</f>
        <v>0</v>
      </c>
      <c r="G13" s="19">
        <f>IFERROR(VLOOKUP(P13,Start!$F$18:$G$21,2,FALSE),0)</f>
        <v>0</v>
      </c>
      <c r="H13" s="19">
        <f>IFERROR(VLOOKUP(R13,Start!$H$18:$I$21,2,FALSE),0)</f>
        <v>0</v>
      </c>
      <c r="I13" s="17"/>
      <c r="J13" s="17"/>
      <c r="K13" s="20"/>
      <c r="L13" s="20"/>
      <c r="M13" s="18"/>
      <c r="N13" s="21" t="e">
        <f>VLOOKUP(C13,Start!$C$4:$G$7,MATCH(D13,Start!$D$3:$G$3,0)+1,FALSE)</f>
        <v>#N/A</v>
      </c>
      <c r="O13" s="22"/>
      <c r="P13" s="20"/>
      <c r="Q13" s="20"/>
      <c r="R13" s="23" t="e">
        <f>VLOOKUP(F13,Start!$C$4:$G$7,MATCH(G13,Start!$D$3:$G$3,0)+1,FALSE)</f>
        <v>#N/A</v>
      </c>
    </row>
    <row r="14" spans="1:25" ht="99.9" customHeight="1" x14ac:dyDescent="0.3">
      <c r="A14" s="16" t="str">
        <f>"R"&amp;B14</f>
        <v>R12</v>
      </c>
      <c r="B14" s="19">
        <v>12</v>
      </c>
      <c r="C14" s="19">
        <f>IFERROR(VLOOKUP(L14,Start!$D$18:$E$21,2,FALSE),0)</f>
        <v>0</v>
      </c>
      <c r="D14" s="19">
        <f>IFERROR(VLOOKUP(K14,Start!$F$18:$G$21,2,FALSE),0)</f>
        <v>0</v>
      </c>
      <c r="E14" s="19">
        <f>IFERROR(VLOOKUP(N14,Start!$H$18:$I$21,2,FALSE),0)</f>
        <v>0</v>
      </c>
      <c r="F14" s="19">
        <f>IFERROR(VLOOKUP(Q14,Start!$D$18:$E$21,2,FALSE),0)</f>
        <v>0</v>
      </c>
      <c r="G14" s="19">
        <f>IFERROR(VLOOKUP(P14,Start!$F$18:$G$21,2,FALSE),0)</f>
        <v>0</v>
      </c>
      <c r="H14" s="19">
        <f>IFERROR(VLOOKUP(R14,Start!$H$18:$I$21,2,FALSE),0)</f>
        <v>0</v>
      </c>
      <c r="I14" s="17"/>
      <c r="J14" s="17"/>
      <c r="K14" s="20"/>
      <c r="L14" s="20"/>
      <c r="M14" s="18"/>
      <c r="N14" s="21" t="e">
        <f>VLOOKUP(C14,Start!$C$4:$G$7,MATCH(D14,Start!$D$3:$G$3,0)+1,FALSE)</f>
        <v>#N/A</v>
      </c>
      <c r="O14" s="22"/>
      <c r="P14" s="20"/>
      <c r="Q14" s="20"/>
      <c r="R14" s="23" t="e">
        <f>VLOOKUP(F14,Start!$C$4:$G$7,MATCH(G14,Start!$D$3:$G$3,0)+1,FALSE)</f>
        <v>#N/A</v>
      </c>
    </row>
    <row r="15" spans="1:25" ht="99.9" customHeight="1" x14ac:dyDescent="0.3">
      <c r="A15" s="16" t="str">
        <f>"R"&amp;B15</f>
        <v>R13</v>
      </c>
      <c r="B15" s="19">
        <v>13</v>
      </c>
      <c r="C15" s="19">
        <f>IFERROR(VLOOKUP(L15,Start!$D$18:$E$21,2,FALSE),0)</f>
        <v>0</v>
      </c>
      <c r="D15" s="19">
        <f>IFERROR(VLOOKUP(K15,Start!$F$18:$G$21,2,FALSE),0)</f>
        <v>0</v>
      </c>
      <c r="E15" s="19">
        <f>IFERROR(VLOOKUP(N15,Start!$H$18:$I$21,2,FALSE),0)</f>
        <v>0</v>
      </c>
      <c r="F15" s="19">
        <f>IFERROR(VLOOKUP(Q15,Start!$D$18:$E$21,2,FALSE),0)</f>
        <v>0</v>
      </c>
      <c r="G15" s="19">
        <f>IFERROR(VLOOKUP(P15,Start!$F$18:$G$21,2,FALSE),0)</f>
        <v>0</v>
      </c>
      <c r="H15" s="19">
        <f>IFERROR(VLOOKUP(R15,Start!$H$18:$I$21,2,FALSE),0)</f>
        <v>0</v>
      </c>
      <c r="I15" s="17"/>
      <c r="J15" s="17"/>
      <c r="K15" s="20"/>
      <c r="L15" s="20"/>
      <c r="M15" s="18"/>
      <c r="N15" s="21" t="e">
        <f>VLOOKUP(C15,Start!$C$4:$G$7,MATCH(D15,Start!$D$3:$G$3,0)+1,FALSE)</f>
        <v>#N/A</v>
      </c>
      <c r="O15" s="22"/>
      <c r="P15" s="20"/>
      <c r="Q15" s="20"/>
      <c r="R15" s="23" t="e">
        <f>VLOOKUP(F15,Start!$C$4:$G$7,MATCH(G15,Start!$D$3:$G$3,0)+1,FALSE)</f>
        <v>#N/A</v>
      </c>
    </row>
    <row r="16" spans="1:25" ht="99.9" customHeight="1" x14ac:dyDescent="0.3">
      <c r="A16" s="16" t="str">
        <f>"R"&amp;B16</f>
        <v>R14</v>
      </c>
      <c r="B16" s="19">
        <v>14</v>
      </c>
      <c r="C16" s="19">
        <f>IFERROR(VLOOKUP(L16,Start!$D$18:$E$21,2,FALSE),0)</f>
        <v>0</v>
      </c>
      <c r="D16" s="19">
        <f>IFERROR(VLOOKUP(K16,Start!$F$18:$G$21,2,FALSE),0)</f>
        <v>0</v>
      </c>
      <c r="E16" s="19">
        <f>IFERROR(VLOOKUP(N16,Start!$H$18:$I$21,2,FALSE),0)</f>
        <v>0</v>
      </c>
      <c r="F16" s="19">
        <f>IFERROR(VLOOKUP(Q16,Start!$D$18:$E$21,2,FALSE),0)</f>
        <v>0</v>
      </c>
      <c r="G16" s="19">
        <f>IFERROR(VLOOKUP(P16,Start!$F$18:$G$21,2,FALSE),0)</f>
        <v>0</v>
      </c>
      <c r="H16" s="19">
        <f>IFERROR(VLOOKUP(R16,Start!$H$18:$I$21,2,FALSE),0)</f>
        <v>0</v>
      </c>
      <c r="I16" s="17"/>
      <c r="J16" s="17"/>
      <c r="K16" s="20"/>
      <c r="L16" s="20"/>
      <c r="M16" s="18"/>
      <c r="N16" s="21" t="e">
        <f>VLOOKUP(C16,Start!$C$4:$G$7,MATCH(D16,Start!$D$3:$G$3,0)+1,FALSE)</f>
        <v>#N/A</v>
      </c>
      <c r="O16" s="22"/>
      <c r="P16" s="20"/>
      <c r="Q16" s="20"/>
      <c r="R16" s="23" t="e">
        <f>VLOOKUP(F16,Start!$C$4:$G$7,MATCH(G16,Start!$D$3:$G$3,0)+1,FALSE)</f>
        <v>#N/A</v>
      </c>
    </row>
    <row r="17" spans="1:18" ht="99.9" customHeight="1" x14ac:dyDescent="0.3">
      <c r="A17" s="16" t="str">
        <f>"R"&amp;B17</f>
        <v>R15</v>
      </c>
      <c r="B17" s="19">
        <v>15</v>
      </c>
      <c r="C17" s="19">
        <f>IFERROR(VLOOKUP(L17,Start!$D$18:$E$21,2,FALSE),0)</f>
        <v>0</v>
      </c>
      <c r="D17" s="19">
        <f>IFERROR(VLOOKUP(K17,Start!$F$18:$G$21,2,FALSE),0)</f>
        <v>0</v>
      </c>
      <c r="E17" s="19">
        <f>IFERROR(VLOOKUP(N17,Start!$H$18:$I$21,2,FALSE),0)</f>
        <v>0</v>
      </c>
      <c r="F17" s="19">
        <f>IFERROR(VLOOKUP(Q17,Start!$D$18:$E$21,2,FALSE),0)</f>
        <v>0</v>
      </c>
      <c r="G17" s="19">
        <f>IFERROR(VLOOKUP(P17,Start!$F$18:$G$21,2,FALSE),0)</f>
        <v>0</v>
      </c>
      <c r="H17" s="19">
        <f>IFERROR(VLOOKUP(R17,Start!$H$18:$I$21,2,FALSE),0)</f>
        <v>0</v>
      </c>
      <c r="I17" s="17"/>
      <c r="J17" s="17"/>
      <c r="K17" s="20"/>
      <c r="L17" s="20"/>
      <c r="M17" s="18"/>
      <c r="N17" s="21" t="e">
        <f>VLOOKUP(C17,Start!$C$4:$G$7,MATCH(D17,Start!$D$3:$G$3,0)+1,FALSE)</f>
        <v>#N/A</v>
      </c>
      <c r="O17" s="22"/>
      <c r="P17" s="20"/>
      <c r="Q17" s="20"/>
      <c r="R17" s="23" t="e">
        <f>VLOOKUP(F17,Start!$C$4:$G$7,MATCH(G17,Start!$D$3:$G$3,0)+1,FALSE)</f>
        <v>#N/A</v>
      </c>
    </row>
    <row r="18" spans="1:18" ht="99.9" customHeight="1" x14ac:dyDescent="0.3">
      <c r="A18" s="16" t="str">
        <f>"R"&amp;B18</f>
        <v>R16</v>
      </c>
      <c r="B18" s="19">
        <v>16</v>
      </c>
      <c r="C18" s="19">
        <f>IFERROR(VLOOKUP(L18,Start!$D$18:$E$21,2,FALSE),0)</f>
        <v>0</v>
      </c>
      <c r="D18" s="19">
        <f>IFERROR(VLOOKUP(K18,Start!$F$18:$G$21,2,FALSE),0)</f>
        <v>0</v>
      </c>
      <c r="E18" s="19">
        <f>IFERROR(VLOOKUP(N18,Start!$H$18:$I$21,2,FALSE),0)</f>
        <v>0</v>
      </c>
      <c r="F18" s="19">
        <f>IFERROR(VLOOKUP(Q18,Start!$D$18:$E$21,2,FALSE),0)</f>
        <v>0</v>
      </c>
      <c r="G18" s="19">
        <f>IFERROR(VLOOKUP(P18,Start!$F$18:$G$21,2,FALSE),0)</f>
        <v>0</v>
      </c>
      <c r="H18" s="19">
        <f>IFERROR(VLOOKUP(R18,Start!$H$18:$I$21,2,FALSE),0)</f>
        <v>0</v>
      </c>
      <c r="I18" s="17"/>
      <c r="J18" s="17"/>
      <c r="K18" s="20"/>
      <c r="L18" s="20"/>
      <c r="M18" s="18"/>
      <c r="N18" s="21" t="e">
        <f>VLOOKUP(C18,Start!$C$4:$G$7,MATCH(D18,Start!$D$3:$G$3,0)+1,FALSE)</f>
        <v>#N/A</v>
      </c>
      <c r="O18" s="22"/>
      <c r="P18" s="20"/>
      <c r="Q18" s="20"/>
      <c r="R18" s="23" t="e">
        <f>VLOOKUP(F18,Start!$C$4:$G$7,MATCH(G18,Start!$D$3:$G$3,0)+1,FALSE)</f>
        <v>#N/A</v>
      </c>
    </row>
    <row r="19" spans="1:18" ht="99.9" customHeight="1" x14ac:dyDescent="0.3">
      <c r="A19" s="16" t="str">
        <f>"R"&amp;B19</f>
        <v>R17</v>
      </c>
      <c r="B19" s="19">
        <v>17</v>
      </c>
      <c r="C19" s="19">
        <f>IFERROR(VLOOKUP(L19,Start!$D$18:$E$21,2,FALSE),0)</f>
        <v>0</v>
      </c>
      <c r="D19" s="19">
        <f>IFERROR(VLOOKUP(K19,Start!$F$18:$G$21,2,FALSE),0)</f>
        <v>0</v>
      </c>
      <c r="E19" s="19">
        <f>IFERROR(VLOOKUP(N19,Start!$H$18:$I$21,2,FALSE),0)</f>
        <v>0</v>
      </c>
      <c r="F19" s="19">
        <f>IFERROR(VLOOKUP(Q19,Start!$D$18:$E$21,2,FALSE),0)</f>
        <v>0</v>
      </c>
      <c r="G19" s="19">
        <f>IFERROR(VLOOKUP(P19,Start!$F$18:$G$21,2,FALSE),0)</f>
        <v>0</v>
      </c>
      <c r="H19" s="19">
        <f>IFERROR(VLOOKUP(R19,Start!$H$18:$I$21,2,FALSE),0)</f>
        <v>0</v>
      </c>
      <c r="I19" s="17"/>
      <c r="J19" s="17"/>
      <c r="K19" s="20"/>
      <c r="L19" s="20"/>
      <c r="M19" s="18"/>
      <c r="N19" s="21" t="e">
        <f>VLOOKUP(C19,Start!$C$4:$G$7,MATCH(D19,Start!$D$3:$G$3,0)+1,FALSE)</f>
        <v>#N/A</v>
      </c>
      <c r="O19" s="22"/>
      <c r="P19" s="20"/>
      <c r="Q19" s="20"/>
      <c r="R19" s="23" t="e">
        <f>VLOOKUP(F19,Start!$C$4:$G$7,MATCH(G19,Start!$D$3:$G$3,0)+1,FALSE)</f>
        <v>#N/A</v>
      </c>
    </row>
    <row r="20" spans="1:18" ht="99.9" customHeight="1" x14ac:dyDescent="0.3">
      <c r="A20" s="16" t="str">
        <f>"R"&amp;B20</f>
        <v>R18</v>
      </c>
      <c r="B20" s="19">
        <v>18</v>
      </c>
      <c r="C20" s="19">
        <f>IFERROR(VLOOKUP(L20,Start!$D$18:$E$21,2,FALSE),0)</f>
        <v>0</v>
      </c>
      <c r="D20" s="19">
        <f>IFERROR(VLOOKUP(K20,Start!$F$18:$G$21,2,FALSE),0)</f>
        <v>0</v>
      </c>
      <c r="E20" s="19">
        <f>IFERROR(VLOOKUP(N20,Start!$H$18:$I$21,2,FALSE),0)</f>
        <v>0</v>
      </c>
      <c r="F20" s="19">
        <f>IFERROR(VLOOKUP(Q20,Start!$D$18:$E$21,2,FALSE),0)</f>
        <v>0</v>
      </c>
      <c r="G20" s="19">
        <f>IFERROR(VLOOKUP(P20,Start!$F$18:$G$21,2,FALSE),0)</f>
        <v>0</v>
      </c>
      <c r="H20" s="19">
        <f>IFERROR(VLOOKUP(R20,Start!$H$18:$I$21,2,FALSE),0)</f>
        <v>0</v>
      </c>
      <c r="I20" s="17"/>
      <c r="J20" s="17"/>
      <c r="K20" s="20"/>
      <c r="L20" s="20"/>
      <c r="M20" s="18"/>
      <c r="N20" s="21" t="e">
        <f>VLOOKUP(C20,Start!$C$4:$G$7,MATCH(D20,Start!$D$3:$G$3,0)+1,FALSE)</f>
        <v>#N/A</v>
      </c>
      <c r="O20" s="22"/>
      <c r="P20" s="20"/>
      <c r="Q20" s="20"/>
      <c r="R20" s="23" t="e">
        <f>VLOOKUP(F20,Start!$C$4:$G$7,MATCH(G20,Start!$D$3:$G$3,0)+1,FALSE)</f>
        <v>#N/A</v>
      </c>
    </row>
    <row r="21" spans="1:18" ht="99.9" customHeight="1" x14ac:dyDescent="0.3">
      <c r="A21" s="16" t="str">
        <f>"R"&amp;B21</f>
        <v>R19</v>
      </c>
      <c r="B21" s="19">
        <v>19</v>
      </c>
      <c r="C21" s="19">
        <f>IFERROR(VLOOKUP(L21,Start!$D$18:$E$21,2,FALSE),0)</f>
        <v>0</v>
      </c>
      <c r="D21" s="19">
        <f>IFERROR(VLOOKUP(K21,Start!$F$18:$G$21,2,FALSE),0)</f>
        <v>0</v>
      </c>
      <c r="E21" s="19">
        <f>IFERROR(VLOOKUP(N21,Start!$H$18:$I$21,2,FALSE),0)</f>
        <v>0</v>
      </c>
      <c r="F21" s="19">
        <f>IFERROR(VLOOKUP(Q21,Start!$D$18:$E$21,2,FALSE),0)</f>
        <v>0</v>
      </c>
      <c r="G21" s="19">
        <f>IFERROR(VLOOKUP(P21,Start!$F$18:$G$21,2,FALSE),0)</f>
        <v>0</v>
      </c>
      <c r="H21" s="19">
        <f>IFERROR(VLOOKUP(R21,Start!$H$18:$I$21,2,FALSE),0)</f>
        <v>0</v>
      </c>
      <c r="I21" s="17"/>
      <c r="J21" s="17"/>
      <c r="K21" s="20"/>
      <c r="L21" s="20"/>
      <c r="M21" s="18"/>
      <c r="N21" s="21" t="e">
        <f>VLOOKUP(C21,Start!$C$4:$G$7,MATCH(D21,Start!$D$3:$G$3,0)+1,FALSE)</f>
        <v>#N/A</v>
      </c>
      <c r="O21" s="22"/>
      <c r="P21" s="20"/>
      <c r="Q21" s="20"/>
      <c r="R21" s="23" t="e">
        <f>VLOOKUP(F21,Start!$C$4:$G$7,MATCH(G21,Start!$D$3:$G$3,0)+1,FALSE)</f>
        <v>#N/A</v>
      </c>
    </row>
    <row r="22" spans="1:18" ht="99.9" customHeight="1" x14ac:dyDescent="0.3">
      <c r="A22" s="16" t="str">
        <f>"R"&amp;B22</f>
        <v>R20</v>
      </c>
      <c r="B22" s="19">
        <v>20</v>
      </c>
      <c r="C22" s="19">
        <f>IFERROR(VLOOKUP(L22,Start!$D$18:$E$21,2,FALSE),0)</f>
        <v>0</v>
      </c>
      <c r="D22" s="19">
        <f>IFERROR(VLOOKUP(K22,Start!$F$18:$G$21,2,FALSE),0)</f>
        <v>0</v>
      </c>
      <c r="E22" s="19">
        <f>IFERROR(VLOOKUP(N22,Start!$H$18:$I$21,2,FALSE),0)</f>
        <v>0</v>
      </c>
      <c r="F22" s="19">
        <f>IFERROR(VLOOKUP(Q22,Start!$D$18:$E$21,2,FALSE),0)</f>
        <v>0</v>
      </c>
      <c r="G22" s="19">
        <f>IFERROR(VLOOKUP(P22,Start!$F$18:$G$21,2,FALSE),0)</f>
        <v>0</v>
      </c>
      <c r="H22" s="19">
        <f>IFERROR(VLOOKUP(R22,Start!$H$18:$I$21,2,FALSE),0)</f>
        <v>0</v>
      </c>
      <c r="I22" s="17"/>
      <c r="J22" s="17"/>
      <c r="K22" s="20"/>
      <c r="L22" s="20"/>
      <c r="M22" s="18"/>
      <c r="N22" s="21" t="e">
        <f>VLOOKUP(C22,Start!$C$4:$G$7,MATCH(D22,Start!$D$3:$G$3,0)+1,FALSE)</f>
        <v>#N/A</v>
      </c>
      <c r="O22" s="22"/>
      <c r="P22" s="20"/>
      <c r="Q22" s="20"/>
      <c r="R22" s="23" t="e">
        <f>VLOOKUP(F22,Start!$C$4:$G$7,MATCH(G22,Start!$D$3:$G$3,0)+1,FALSE)</f>
        <v>#N/A</v>
      </c>
    </row>
    <row r="23" spans="1:18" ht="99.9" customHeight="1" x14ac:dyDescent="0.3">
      <c r="A23" s="16" t="str">
        <f>"R"&amp;B23</f>
        <v>R21</v>
      </c>
      <c r="B23" s="19">
        <v>21</v>
      </c>
      <c r="C23" s="19">
        <f>IFERROR(VLOOKUP(L23,Start!$D$18:$E$21,2,FALSE),0)</f>
        <v>0</v>
      </c>
      <c r="D23" s="19">
        <f>IFERROR(VLOOKUP(K23,Start!$F$18:$G$21,2,FALSE),0)</f>
        <v>0</v>
      </c>
      <c r="E23" s="19">
        <f>IFERROR(VLOOKUP(N23,Start!$H$18:$I$21,2,FALSE),0)</f>
        <v>0</v>
      </c>
      <c r="F23" s="19">
        <f>IFERROR(VLOOKUP(Q23,Start!$D$18:$E$21,2,FALSE),0)</f>
        <v>0</v>
      </c>
      <c r="G23" s="19">
        <f>IFERROR(VLOOKUP(P23,Start!$F$18:$G$21,2,FALSE),0)</f>
        <v>0</v>
      </c>
      <c r="H23" s="19">
        <f>IFERROR(VLOOKUP(R23,Start!$H$18:$I$21,2,FALSE),0)</f>
        <v>0</v>
      </c>
      <c r="I23" s="17"/>
      <c r="J23" s="17"/>
      <c r="K23" s="20"/>
      <c r="L23" s="20"/>
      <c r="M23" s="18"/>
      <c r="N23" s="21" t="e">
        <f>VLOOKUP(C23,Start!$C$4:$G$7,MATCH(D23,Start!$D$3:$G$3,0)+1,FALSE)</f>
        <v>#N/A</v>
      </c>
      <c r="O23" s="22"/>
      <c r="P23" s="20"/>
      <c r="Q23" s="20"/>
      <c r="R23" s="23" t="e">
        <f>VLOOKUP(F23,Start!$C$4:$G$7,MATCH(G23,Start!$D$3:$G$3,0)+1,FALSE)</f>
        <v>#N/A</v>
      </c>
    </row>
    <row r="24" spans="1:18" ht="99.9" customHeight="1" x14ac:dyDescent="0.3">
      <c r="A24" s="16" t="str">
        <f>"R"&amp;B24</f>
        <v>R22</v>
      </c>
      <c r="B24" s="19">
        <v>22</v>
      </c>
      <c r="C24" s="19">
        <f>IFERROR(VLOOKUP(L24,Start!$D$18:$E$21,2,FALSE),0)</f>
        <v>0</v>
      </c>
      <c r="D24" s="19">
        <f>IFERROR(VLOOKUP(K24,Start!$F$18:$G$21,2,FALSE),0)</f>
        <v>0</v>
      </c>
      <c r="E24" s="19">
        <f>IFERROR(VLOOKUP(N24,Start!$H$18:$I$21,2,FALSE),0)</f>
        <v>0</v>
      </c>
      <c r="F24" s="19">
        <f>IFERROR(VLOOKUP(Q24,Start!$D$18:$E$21,2,FALSE),0)</f>
        <v>0</v>
      </c>
      <c r="G24" s="19">
        <f>IFERROR(VLOOKUP(P24,Start!$F$18:$G$21,2,FALSE),0)</f>
        <v>0</v>
      </c>
      <c r="H24" s="19">
        <f>IFERROR(VLOOKUP(R24,Start!$H$18:$I$21,2,FALSE),0)</f>
        <v>0</v>
      </c>
      <c r="I24" s="17"/>
      <c r="J24" s="17"/>
      <c r="K24" s="20"/>
      <c r="L24" s="20"/>
      <c r="M24" s="18"/>
      <c r="N24" s="21" t="e">
        <f>VLOOKUP(C24,Start!$C$4:$G$7,MATCH(D24,Start!$D$3:$G$3,0)+1,FALSE)</f>
        <v>#N/A</v>
      </c>
      <c r="O24" s="22"/>
      <c r="P24" s="20"/>
      <c r="Q24" s="20"/>
      <c r="R24" s="23" t="e">
        <f>VLOOKUP(F24,Start!$C$4:$G$7,MATCH(G24,Start!$D$3:$G$3,0)+1,FALSE)</f>
        <v>#N/A</v>
      </c>
    </row>
    <row r="25" spans="1:18" ht="99.9" customHeight="1" x14ac:dyDescent="0.3">
      <c r="A25" s="16" t="str">
        <f>"R"&amp;B25</f>
        <v>R23</v>
      </c>
      <c r="B25" s="19">
        <v>23</v>
      </c>
      <c r="C25" s="19">
        <f>IFERROR(VLOOKUP(L25,Start!$D$18:$E$21,2,FALSE),0)</f>
        <v>0</v>
      </c>
      <c r="D25" s="19">
        <f>IFERROR(VLOOKUP(K25,Start!$F$18:$G$21,2,FALSE),0)</f>
        <v>0</v>
      </c>
      <c r="E25" s="19">
        <f>IFERROR(VLOOKUP(N25,Start!$H$18:$I$21,2,FALSE),0)</f>
        <v>0</v>
      </c>
      <c r="F25" s="19">
        <f>IFERROR(VLOOKUP(Q25,Start!$D$18:$E$21,2,FALSE),0)</f>
        <v>0</v>
      </c>
      <c r="G25" s="19">
        <f>IFERROR(VLOOKUP(P25,Start!$F$18:$G$21,2,FALSE),0)</f>
        <v>0</v>
      </c>
      <c r="H25" s="19">
        <f>IFERROR(VLOOKUP(R25,Start!$H$18:$I$21,2,FALSE),0)</f>
        <v>0</v>
      </c>
      <c r="I25" s="17"/>
      <c r="J25" s="17"/>
      <c r="K25" s="20"/>
      <c r="L25" s="20"/>
      <c r="M25" s="18"/>
      <c r="N25" s="21" t="e">
        <f>VLOOKUP(C25,Start!$C$4:$G$7,MATCH(D25,Start!$D$3:$G$3,0)+1,FALSE)</f>
        <v>#N/A</v>
      </c>
      <c r="O25" s="22"/>
      <c r="P25" s="20"/>
      <c r="Q25" s="20"/>
      <c r="R25" s="23" t="e">
        <f>VLOOKUP(F25,Start!$C$4:$G$7,MATCH(G25,Start!$D$3:$G$3,0)+1,FALSE)</f>
        <v>#N/A</v>
      </c>
    </row>
    <row r="26" spans="1:18" ht="99.9" customHeight="1" x14ac:dyDescent="0.3">
      <c r="A26" s="16" t="str">
        <f>"R"&amp;B26</f>
        <v>R24</v>
      </c>
      <c r="B26" s="19">
        <v>24</v>
      </c>
      <c r="C26" s="19">
        <f>IFERROR(VLOOKUP(L26,Start!$D$18:$E$21,2,FALSE),0)</f>
        <v>0</v>
      </c>
      <c r="D26" s="19">
        <f>IFERROR(VLOOKUP(K26,Start!$F$18:$G$21,2,FALSE),0)</f>
        <v>0</v>
      </c>
      <c r="E26" s="19">
        <f>IFERROR(VLOOKUP(N26,Start!$H$18:$I$21,2,FALSE),0)</f>
        <v>0</v>
      </c>
      <c r="F26" s="19">
        <f>IFERROR(VLOOKUP(Q26,Start!$D$18:$E$21,2,FALSE),0)</f>
        <v>0</v>
      </c>
      <c r="G26" s="19">
        <f>IFERROR(VLOOKUP(P26,Start!$F$18:$G$21,2,FALSE),0)</f>
        <v>0</v>
      </c>
      <c r="H26" s="19">
        <f>IFERROR(VLOOKUP(R26,Start!$H$18:$I$21,2,FALSE),0)</f>
        <v>0</v>
      </c>
      <c r="I26" s="17"/>
      <c r="J26" s="17"/>
      <c r="K26" s="20"/>
      <c r="L26" s="20"/>
      <c r="M26" s="18"/>
      <c r="N26" s="21" t="e">
        <f>VLOOKUP(C26,Start!$C$4:$G$7,MATCH(D26,Start!$D$3:$G$3,0)+1,FALSE)</f>
        <v>#N/A</v>
      </c>
      <c r="O26" s="22"/>
      <c r="P26" s="20"/>
      <c r="Q26" s="20"/>
      <c r="R26" s="23" t="e">
        <f>VLOOKUP(F26,Start!$C$4:$G$7,MATCH(G26,Start!$D$3:$G$3,0)+1,FALSE)</f>
        <v>#N/A</v>
      </c>
    </row>
    <row r="27" spans="1:18" ht="99.9" customHeight="1" x14ac:dyDescent="0.3">
      <c r="A27" s="16" t="str">
        <f>"R"&amp;B27</f>
        <v>R25</v>
      </c>
      <c r="B27" s="19">
        <v>25</v>
      </c>
      <c r="C27" s="19">
        <f>IFERROR(VLOOKUP(L27,Start!$D$18:$E$21,2,FALSE),0)</f>
        <v>0</v>
      </c>
      <c r="D27" s="19">
        <f>IFERROR(VLOOKUP(K27,Start!$F$18:$G$21,2,FALSE),0)</f>
        <v>0</v>
      </c>
      <c r="E27" s="19">
        <f>IFERROR(VLOOKUP(N27,Start!$H$18:$I$21,2,FALSE),0)</f>
        <v>0</v>
      </c>
      <c r="F27" s="19">
        <f>IFERROR(VLOOKUP(Q27,Start!$D$18:$E$21,2,FALSE),0)</f>
        <v>0</v>
      </c>
      <c r="G27" s="19">
        <f>IFERROR(VLOOKUP(P27,Start!$F$18:$G$21,2,FALSE),0)</f>
        <v>0</v>
      </c>
      <c r="H27" s="19">
        <f>IFERROR(VLOOKUP(R27,Start!$H$18:$I$21,2,FALSE),0)</f>
        <v>0</v>
      </c>
      <c r="I27" s="17"/>
      <c r="J27" s="17"/>
      <c r="K27" s="20"/>
      <c r="L27" s="20"/>
      <c r="M27" s="18"/>
      <c r="N27" s="21" t="e">
        <f>VLOOKUP(C27,Start!$C$4:$G$7,MATCH(D27,Start!$D$3:$G$3,0)+1,FALSE)</f>
        <v>#N/A</v>
      </c>
      <c r="O27" s="22"/>
      <c r="P27" s="20"/>
      <c r="Q27" s="20"/>
      <c r="R27" s="23" t="e">
        <f>VLOOKUP(F27,Start!$C$4:$G$7,MATCH(G27,Start!$D$3:$G$3,0)+1,FALSE)</f>
        <v>#N/A</v>
      </c>
    </row>
    <row r="28" spans="1:18" ht="99.9" customHeight="1" x14ac:dyDescent="0.3">
      <c r="A28" s="16" t="str">
        <f>"R"&amp;B28</f>
        <v>R26</v>
      </c>
      <c r="B28" s="19">
        <v>26</v>
      </c>
      <c r="C28" s="19">
        <f>IFERROR(VLOOKUP(L28,Start!$D$18:$E$21,2,FALSE),0)</f>
        <v>0</v>
      </c>
      <c r="D28" s="19">
        <f>IFERROR(VLOOKUP(K28,Start!$F$18:$G$21,2,FALSE),0)</f>
        <v>0</v>
      </c>
      <c r="E28" s="19">
        <f>IFERROR(VLOOKUP(N28,Start!$H$18:$I$21,2,FALSE),0)</f>
        <v>0</v>
      </c>
      <c r="F28" s="19">
        <f>IFERROR(VLOOKUP(Q28,Start!$D$18:$E$21,2,FALSE),0)</f>
        <v>0</v>
      </c>
      <c r="G28" s="19">
        <f>IFERROR(VLOOKUP(P28,Start!$F$18:$G$21,2,FALSE),0)</f>
        <v>0</v>
      </c>
      <c r="H28" s="19">
        <f>IFERROR(VLOOKUP(R28,Start!$H$18:$I$21,2,FALSE),0)</f>
        <v>0</v>
      </c>
      <c r="I28" s="17"/>
      <c r="J28" s="17"/>
      <c r="K28" s="20"/>
      <c r="L28" s="20"/>
      <c r="M28" s="18"/>
      <c r="N28" s="21" t="e">
        <f>VLOOKUP(C28,Start!$C$4:$G$7,MATCH(D28,Start!$D$3:$G$3,0)+1,FALSE)</f>
        <v>#N/A</v>
      </c>
      <c r="O28" s="22"/>
      <c r="P28" s="20"/>
      <c r="Q28" s="20"/>
      <c r="R28" s="23" t="e">
        <f>VLOOKUP(F28,Start!$C$4:$G$7,MATCH(G28,Start!$D$3:$G$3,0)+1,FALSE)</f>
        <v>#N/A</v>
      </c>
    </row>
    <row r="29" spans="1:18" ht="99.9" customHeight="1" x14ac:dyDescent="0.3">
      <c r="A29" s="16" t="str">
        <f>"R"&amp;B29</f>
        <v>R27</v>
      </c>
      <c r="B29" s="19">
        <v>27</v>
      </c>
      <c r="C29" s="19">
        <f>IFERROR(VLOOKUP(L29,Start!$D$18:$E$21,2,FALSE),0)</f>
        <v>0</v>
      </c>
      <c r="D29" s="19">
        <f>IFERROR(VLOOKUP(K29,Start!$F$18:$G$21,2,FALSE),0)</f>
        <v>0</v>
      </c>
      <c r="E29" s="19">
        <f>IFERROR(VLOOKUP(N29,Start!$H$18:$I$21,2,FALSE),0)</f>
        <v>0</v>
      </c>
      <c r="F29" s="19">
        <f>IFERROR(VLOOKUP(Q29,Start!$D$18:$E$21,2,FALSE),0)</f>
        <v>0</v>
      </c>
      <c r="G29" s="19">
        <f>IFERROR(VLOOKUP(P29,Start!$F$18:$G$21,2,FALSE),0)</f>
        <v>0</v>
      </c>
      <c r="H29" s="19">
        <f>IFERROR(VLOOKUP(R29,Start!$H$18:$I$21,2,FALSE),0)</f>
        <v>0</v>
      </c>
      <c r="I29" s="17"/>
      <c r="J29" s="17"/>
      <c r="K29" s="20"/>
      <c r="L29" s="20"/>
      <c r="M29" s="18"/>
      <c r="N29" s="21" t="e">
        <f>VLOOKUP(C29,Start!$C$4:$G$7,MATCH(D29,Start!$D$3:$G$3,0)+1,FALSE)</f>
        <v>#N/A</v>
      </c>
      <c r="O29" s="22"/>
      <c r="P29" s="20"/>
      <c r="Q29" s="20"/>
      <c r="R29" s="23" t="e">
        <f>VLOOKUP(F29,Start!$C$4:$G$7,MATCH(G29,Start!$D$3:$G$3,0)+1,FALSE)</f>
        <v>#N/A</v>
      </c>
    </row>
    <row r="30" spans="1:18" ht="99.9" customHeight="1" x14ac:dyDescent="0.3">
      <c r="A30" s="16" t="str">
        <f>"R"&amp;B30</f>
        <v>R28</v>
      </c>
      <c r="B30" s="19">
        <v>28</v>
      </c>
      <c r="C30" s="19">
        <f>IFERROR(VLOOKUP(L30,Start!$D$18:$E$21,2,FALSE),0)</f>
        <v>0</v>
      </c>
      <c r="D30" s="19">
        <f>IFERROR(VLOOKUP(K30,Start!$F$18:$G$21,2,FALSE),0)</f>
        <v>0</v>
      </c>
      <c r="E30" s="19">
        <f>IFERROR(VLOOKUP(N30,Start!$H$18:$I$21,2,FALSE),0)</f>
        <v>0</v>
      </c>
      <c r="F30" s="19">
        <f>IFERROR(VLOOKUP(Q30,Start!$D$18:$E$21,2,FALSE),0)</f>
        <v>0</v>
      </c>
      <c r="G30" s="19">
        <f>IFERROR(VLOOKUP(P30,Start!$F$18:$G$21,2,FALSE),0)</f>
        <v>0</v>
      </c>
      <c r="H30" s="19">
        <f>IFERROR(VLOOKUP(R30,Start!$H$18:$I$21,2,FALSE),0)</f>
        <v>0</v>
      </c>
      <c r="I30" s="17"/>
      <c r="J30" s="17"/>
      <c r="K30" s="20"/>
      <c r="L30" s="20"/>
      <c r="M30" s="18"/>
      <c r="N30" s="21" t="e">
        <f>VLOOKUP(C30,Start!$C$4:$G$7,MATCH(D30,Start!$D$3:$G$3,0)+1,FALSE)</f>
        <v>#N/A</v>
      </c>
      <c r="O30" s="22"/>
      <c r="P30" s="20"/>
      <c r="Q30" s="20"/>
      <c r="R30" s="23" t="e">
        <f>VLOOKUP(F30,Start!$C$4:$G$7,MATCH(G30,Start!$D$3:$G$3,0)+1,FALSE)</f>
        <v>#N/A</v>
      </c>
    </row>
    <row r="31" spans="1:18" ht="99.9" customHeight="1" x14ac:dyDescent="0.3">
      <c r="A31" s="16" t="str">
        <f>"R"&amp;B31</f>
        <v>R29</v>
      </c>
      <c r="B31" s="19">
        <v>29</v>
      </c>
      <c r="C31" s="19">
        <f>IFERROR(VLOOKUP(L31,Start!$D$18:$E$21,2,FALSE),0)</f>
        <v>0</v>
      </c>
      <c r="D31" s="19">
        <f>IFERROR(VLOOKUP(K31,Start!$F$18:$G$21,2,FALSE),0)</f>
        <v>0</v>
      </c>
      <c r="E31" s="19">
        <f>IFERROR(VLOOKUP(N31,Start!$H$18:$I$21,2,FALSE),0)</f>
        <v>0</v>
      </c>
      <c r="F31" s="19">
        <f>IFERROR(VLOOKUP(Q31,Start!$D$18:$E$21,2,FALSE),0)</f>
        <v>0</v>
      </c>
      <c r="G31" s="19">
        <f>IFERROR(VLOOKUP(P31,Start!$F$18:$G$21,2,FALSE),0)</f>
        <v>0</v>
      </c>
      <c r="H31" s="19">
        <f>IFERROR(VLOOKUP(R31,Start!$H$18:$I$21,2,FALSE),0)</f>
        <v>0</v>
      </c>
      <c r="I31" s="17"/>
      <c r="J31" s="17"/>
      <c r="K31" s="20"/>
      <c r="L31" s="20"/>
      <c r="M31" s="18"/>
      <c r="N31" s="21" t="e">
        <f>VLOOKUP(C31,Start!$C$4:$G$7,MATCH(D31,Start!$D$3:$G$3,0)+1,FALSE)</f>
        <v>#N/A</v>
      </c>
      <c r="O31" s="22"/>
      <c r="P31" s="20"/>
      <c r="Q31" s="20"/>
      <c r="R31" s="23" t="e">
        <f>VLOOKUP(F31,Start!$C$4:$G$7,MATCH(G31,Start!$D$3:$G$3,0)+1,FALSE)</f>
        <v>#N/A</v>
      </c>
    </row>
    <row r="32" spans="1:18" ht="99.9" customHeight="1" x14ac:dyDescent="0.3">
      <c r="A32" s="16" t="str">
        <f>"R"&amp;B32</f>
        <v>R30</v>
      </c>
      <c r="B32" s="19">
        <v>30</v>
      </c>
      <c r="C32" s="19">
        <f>IFERROR(VLOOKUP(L32,Start!$D$18:$E$21,2,FALSE),0)</f>
        <v>0</v>
      </c>
      <c r="D32" s="19">
        <f>IFERROR(VLOOKUP(K32,Start!$F$18:$G$21,2,FALSE),0)</f>
        <v>0</v>
      </c>
      <c r="E32" s="19">
        <f>IFERROR(VLOOKUP(N32,Start!$H$18:$I$21,2,FALSE),0)</f>
        <v>0</v>
      </c>
      <c r="F32" s="19">
        <f>IFERROR(VLOOKUP(Q32,Start!$D$18:$E$21,2,FALSE),0)</f>
        <v>0</v>
      </c>
      <c r="G32" s="19">
        <f>IFERROR(VLOOKUP(P32,Start!$F$18:$G$21,2,FALSE),0)</f>
        <v>0</v>
      </c>
      <c r="H32" s="19">
        <f>IFERROR(VLOOKUP(R32,Start!$H$18:$I$21,2,FALSE),0)</f>
        <v>0</v>
      </c>
      <c r="I32" s="17"/>
      <c r="J32" s="17"/>
      <c r="K32" s="20"/>
      <c r="L32" s="20"/>
      <c r="M32" s="18"/>
      <c r="N32" s="21" t="e">
        <f>VLOOKUP(C32,Start!$C$4:$G$7,MATCH(D32,Start!$D$3:$G$3,0)+1,FALSE)</f>
        <v>#N/A</v>
      </c>
      <c r="O32" s="22"/>
      <c r="P32" s="20"/>
      <c r="Q32" s="20"/>
      <c r="R32" s="23" t="e">
        <f>VLOOKUP(F32,Start!$C$4:$G$7,MATCH(G32,Start!$D$3:$G$3,0)+1,FALSE)</f>
        <v>#N/A</v>
      </c>
    </row>
    <row r="33" spans="1:18" ht="99.9" customHeight="1" x14ac:dyDescent="0.3">
      <c r="A33" s="16" t="str">
        <f>"R"&amp;B33</f>
        <v>R31</v>
      </c>
      <c r="B33" s="19">
        <v>31</v>
      </c>
      <c r="C33" s="19">
        <f>IFERROR(VLOOKUP(L33,Start!$D$18:$E$21,2,FALSE),0)</f>
        <v>0</v>
      </c>
      <c r="D33" s="19">
        <f>IFERROR(VLOOKUP(K33,Start!$F$18:$G$21,2,FALSE),0)</f>
        <v>0</v>
      </c>
      <c r="E33" s="19">
        <f>IFERROR(VLOOKUP(N33,Start!$H$18:$I$21,2,FALSE),0)</f>
        <v>0</v>
      </c>
      <c r="F33" s="19">
        <f>IFERROR(VLOOKUP(Q33,Start!$D$18:$E$21,2,FALSE),0)</f>
        <v>0</v>
      </c>
      <c r="G33" s="19">
        <f>IFERROR(VLOOKUP(P33,Start!$F$18:$G$21,2,FALSE),0)</f>
        <v>0</v>
      </c>
      <c r="H33" s="19">
        <f>IFERROR(VLOOKUP(R33,Start!$H$18:$I$21,2,FALSE),0)</f>
        <v>0</v>
      </c>
      <c r="I33" s="17"/>
      <c r="J33" s="17"/>
      <c r="K33" s="20"/>
      <c r="L33" s="20"/>
      <c r="M33" s="18"/>
      <c r="N33" s="21" t="e">
        <f>VLOOKUP(C33,Start!$C$4:$G$7,MATCH(D33,Start!$D$3:$G$3,0)+1,FALSE)</f>
        <v>#N/A</v>
      </c>
      <c r="O33" s="22"/>
      <c r="P33" s="20"/>
      <c r="Q33" s="20"/>
      <c r="R33" s="23" t="e">
        <f>VLOOKUP(F33,Start!$C$4:$G$7,MATCH(G33,Start!$D$3:$G$3,0)+1,FALSE)</f>
        <v>#N/A</v>
      </c>
    </row>
    <row r="34" spans="1:18" ht="99.9" customHeight="1" x14ac:dyDescent="0.3">
      <c r="A34" s="16" t="str">
        <f>"R"&amp;B34</f>
        <v>R32</v>
      </c>
      <c r="B34" s="19">
        <v>32</v>
      </c>
      <c r="C34" s="19">
        <f>IFERROR(VLOOKUP(L34,Start!$D$18:$E$21,2,FALSE),0)</f>
        <v>0</v>
      </c>
      <c r="D34" s="19">
        <f>IFERROR(VLOOKUP(K34,Start!$F$18:$G$21,2,FALSE),0)</f>
        <v>0</v>
      </c>
      <c r="E34" s="19">
        <f>IFERROR(VLOOKUP(N34,Start!$H$18:$I$21,2,FALSE),0)</f>
        <v>0</v>
      </c>
      <c r="F34" s="19">
        <f>IFERROR(VLOOKUP(Q34,Start!$D$18:$E$21,2,FALSE),0)</f>
        <v>0</v>
      </c>
      <c r="G34" s="19">
        <f>IFERROR(VLOOKUP(P34,Start!$F$18:$G$21,2,FALSE),0)</f>
        <v>0</v>
      </c>
      <c r="H34" s="19">
        <f>IFERROR(VLOOKUP(R34,Start!$H$18:$I$21,2,FALSE),0)</f>
        <v>0</v>
      </c>
      <c r="I34" s="17"/>
      <c r="J34" s="17"/>
      <c r="K34" s="20"/>
      <c r="L34" s="20"/>
      <c r="M34" s="18"/>
      <c r="N34" s="21" t="e">
        <f>VLOOKUP(C34,Start!$C$4:$G$7,MATCH(D34,Start!$D$3:$G$3,0)+1,FALSE)</f>
        <v>#N/A</v>
      </c>
      <c r="O34" s="22"/>
      <c r="P34" s="20"/>
      <c r="Q34" s="20"/>
      <c r="R34" s="23" t="e">
        <f>VLOOKUP(F34,Start!$C$4:$G$7,MATCH(G34,Start!$D$3:$G$3,0)+1,FALSE)</f>
        <v>#N/A</v>
      </c>
    </row>
    <row r="35" spans="1:18" ht="99.9" customHeight="1" x14ac:dyDescent="0.3">
      <c r="A35" s="16" t="str">
        <f>"R"&amp;B35</f>
        <v>R33</v>
      </c>
      <c r="B35" s="19">
        <v>33</v>
      </c>
      <c r="C35" s="19">
        <f>IFERROR(VLOOKUP(L35,Start!$D$18:$E$21,2,FALSE),0)</f>
        <v>0</v>
      </c>
      <c r="D35" s="19">
        <f>IFERROR(VLOOKUP(K35,Start!$F$18:$G$21,2,FALSE),0)</f>
        <v>0</v>
      </c>
      <c r="E35" s="19">
        <f>IFERROR(VLOOKUP(N35,Start!$H$18:$I$21,2,FALSE),0)</f>
        <v>0</v>
      </c>
      <c r="F35" s="19">
        <f>IFERROR(VLOOKUP(Q35,Start!$D$18:$E$21,2,FALSE),0)</f>
        <v>0</v>
      </c>
      <c r="G35" s="19">
        <f>IFERROR(VLOOKUP(P35,Start!$F$18:$G$21,2,FALSE),0)</f>
        <v>0</v>
      </c>
      <c r="H35" s="19">
        <f>IFERROR(VLOOKUP(R35,Start!$H$18:$I$21,2,FALSE),0)</f>
        <v>0</v>
      </c>
      <c r="I35" s="17"/>
      <c r="J35" s="17"/>
      <c r="K35" s="20"/>
      <c r="L35" s="20"/>
      <c r="M35" s="18"/>
      <c r="N35" s="21" t="e">
        <f>VLOOKUP(C35,Start!$C$4:$G$7,MATCH(D35,Start!$D$3:$G$3,0)+1,FALSE)</f>
        <v>#N/A</v>
      </c>
      <c r="O35" s="22"/>
      <c r="P35" s="20"/>
      <c r="Q35" s="20"/>
      <c r="R35" s="23" t="e">
        <f>VLOOKUP(F35,Start!$C$4:$G$7,MATCH(G35,Start!$D$3:$G$3,0)+1,FALSE)</f>
        <v>#N/A</v>
      </c>
    </row>
    <row r="36" spans="1:18" ht="99.9" customHeight="1" x14ac:dyDescent="0.3">
      <c r="A36" s="16" t="str">
        <f>"R"&amp;B36</f>
        <v>R34</v>
      </c>
      <c r="B36" s="19">
        <v>34</v>
      </c>
      <c r="C36" s="19">
        <f>IFERROR(VLOOKUP(L36,Start!$D$18:$E$21,2,FALSE),0)</f>
        <v>0</v>
      </c>
      <c r="D36" s="19">
        <f>IFERROR(VLOOKUP(K36,Start!$F$18:$G$21,2,FALSE),0)</f>
        <v>0</v>
      </c>
      <c r="E36" s="19">
        <f>IFERROR(VLOOKUP(N36,Start!$H$18:$I$21,2,FALSE),0)</f>
        <v>0</v>
      </c>
      <c r="F36" s="19">
        <f>IFERROR(VLOOKUP(Q36,Start!$D$18:$E$21,2,FALSE),0)</f>
        <v>0</v>
      </c>
      <c r="G36" s="19">
        <f>IFERROR(VLOOKUP(P36,Start!$F$18:$G$21,2,FALSE),0)</f>
        <v>0</v>
      </c>
      <c r="H36" s="19">
        <f>IFERROR(VLOOKUP(R36,Start!$H$18:$I$21,2,FALSE),0)</f>
        <v>0</v>
      </c>
      <c r="I36" s="17"/>
      <c r="J36" s="17"/>
      <c r="K36" s="20"/>
      <c r="L36" s="20"/>
      <c r="M36" s="18"/>
      <c r="N36" s="21" t="e">
        <f>VLOOKUP(C36,Start!$C$4:$G$7,MATCH(D36,Start!$D$3:$G$3,0)+1,FALSE)</f>
        <v>#N/A</v>
      </c>
      <c r="O36" s="22"/>
      <c r="P36" s="20"/>
      <c r="Q36" s="20"/>
      <c r="R36" s="23" t="e">
        <f>VLOOKUP(F36,Start!$C$4:$G$7,MATCH(G36,Start!$D$3:$G$3,0)+1,FALSE)</f>
        <v>#N/A</v>
      </c>
    </row>
    <row r="37" spans="1:18" ht="99.9" customHeight="1" x14ac:dyDescent="0.3">
      <c r="A37" s="16" t="str">
        <f>"R"&amp;B37</f>
        <v>R35</v>
      </c>
      <c r="B37" s="19">
        <v>35</v>
      </c>
      <c r="C37" s="19">
        <f>IFERROR(VLOOKUP(L37,Start!$D$18:$E$21,2,FALSE),0)</f>
        <v>0</v>
      </c>
      <c r="D37" s="19">
        <f>IFERROR(VLOOKUP(K37,Start!$F$18:$G$21,2,FALSE),0)</f>
        <v>0</v>
      </c>
      <c r="E37" s="19">
        <f>IFERROR(VLOOKUP(N37,Start!$H$18:$I$21,2,FALSE),0)</f>
        <v>0</v>
      </c>
      <c r="F37" s="19">
        <f>IFERROR(VLOOKUP(Q37,Start!$D$18:$E$21,2,FALSE),0)</f>
        <v>0</v>
      </c>
      <c r="G37" s="19">
        <f>IFERROR(VLOOKUP(P37,Start!$F$18:$G$21,2,FALSE),0)</f>
        <v>0</v>
      </c>
      <c r="H37" s="19">
        <f>IFERROR(VLOOKUP(R37,Start!$H$18:$I$21,2,FALSE),0)</f>
        <v>0</v>
      </c>
      <c r="I37" s="17"/>
      <c r="J37" s="17"/>
      <c r="K37" s="20"/>
      <c r="L37" s="20"/>
      <c r="M37" s="18"/>
      <c r="N37" s="21" t="e">
        <f>VLOOKUP(C37,Start!$C$4:$G$7,MATCH(D37,Start!$D$3:$G$3,0)+1,FALSE)</f>
        <v>#N/A</v>
      </c>
      <c r="O37" s="22"/>
      <c r="P37" s="20"/>
      <c r="Q37" s="20"/>
      <c r="R37" s="23" t="e">
        <f>VLOOKUP(F37,Start!$C$4:$G$7,MATCH(G37,Start!$D$3:$G$3,0)+1,FALSE)</f>
        <v>#N/A</v>
      </c>
    </row>
    <row r="38" spans="1:18" ht="99.9" customHeight="1" x14ac:dyDescent="0.3">
      <c r="A38" s="16" t="str">
        <f>"R"&amp;B38</f>
        <v>R36</v>
      </c>
      <c r="B38" s="19">
        <v>36</v>
      </c>
      <c r="C38" s="19">
        <f>IFERROR(VLOOKUP(L38,Start!$D$18:$E$21,2,FALSE),0)</f>
        <v>0</v>
      </c>
      <c r="D38" s="19">
        <f>IFERROR(VLOOKUP(K38,Start!$F$18:$G$21,2,FALSE),0)</f>
        <v>0</v>
      </c>
      <c r="E38" s="19">
        <f>IFERROR(VLOOKUP(N38,Start!$H$18:$I$21,2,FALSE),0)</f>
        <v>0</v>
      </c>
      <c r="F38" s="19">
        <f>IFERROR(VLOOKUP(Q38,Start!$D$18:$E$21,2,FALSE),0)</f>
        <v>0</v>
      </c>
      <c r="G38" s="19">
        <f>IFERROR(VLOOKUP(P38,Start!$F$18:$G$21,2,FALSE),0)</f>
        <v>0</v>
      </c>
      <c r="H38" s="19">
        <f>IFERROR(VLOOKUP(R38,Start!$H$18:$I$21,2,FALSE),0)</f>
        <v>0</v>
      </c>
      <c r="I38" s="17"/>
      <c r="J38" s="17"/>
      <c r="K38" s="20"/>
      <c r="L38" s="20"/>
      <c r="M38" s="18"/>
      <c r="N38" s="21" t="e">
        <f>VLOOKUP(C38,Start!$C$4:$G$7,MATCH(D38,Start!$D$3:$G$3,0)+1,FALSE)</f>
        <v>#N/A</v>
      </c>
      <c r="O38" s="22"/>
      <c r="P38" s="20"/>
      <c r="Q38" s="20"/>
      <c r="R38" s="23" t="e">
        <f>VLOOKUP(F38,Start!$C$4:$G$7,MATCH(G38,Start!$D$3:$G$3,0)+1,FALSE)</f>
        <v>#N/A</v>
      </c>
    </row>
    <row r="39" spans="1:18" ht="99.9" customHeight="1" x14ac:dyDescent="0.3">
      <c r="A39" s="16" t="str">
        <f>"R"&amp;B39</f>
        <v>R37</v>
      </c>
      <c r="B39" s="19">
        <v>37</v>
      </c>
      <c r="C39" s="19">
        <f>IFERROR(VLOOKUP(L39,Start!$D$18:$E$21,2,FALSE),0)</f>
        <v>0</v>
      </c>
      <c r="D39" s="19">
        <f>IFERROR(VLOOKUP(K39,Start!$F$18:$G$21,2,FALSE),0)</f>
        <v>0</v>
      </c>
      <c r="E39" s="19">
        <f>IFERROR(VLOOKUP(N39,Start!$H$18:$I$21,2,FALSE),0)</f>
        <v>0</v>
      </c>
      <c r="F39" s="19">
        <f>IFERROR(VLOOKUP(Q39,Start!$D$18:$E$21,2,FALSE),0)</f>
        <v>0</v>
      </c>
      <c r="G39" s="19">
        <f>IFERROR(VLOOKUP(P39,Start!$F$18:$G$21,2,FALSE),0)</f>
        <v>0</v>
      </c>
      <c r="H39" s="19">
        <f>IFERROR(VLOOKUP(R39,Start!$H$18:$I$21,2,FALSE),0)</f>
        <v>0</v>
      </c>
      <c r="I39" s="17"/>
      <c r="J39" s="17"/>
      <c r="K39" s="20"/>
      <c r="L39" s="20"/>
      <c r="M39" s="18"/>
      <c r="N39" s="21" t="e">
        <f>VLOOKUP(C39,Start!$C$4:$G$7,MATCH(D39,Start!$D$3:$G$3,0)+1,FALSE)</f>
        <v>#N/A</v>
      </c>
      <c r="O39" s="22"/>
      <c r="P39" s="20"/>
      <c r="Q39" s="20"/>
      <c r="R39" s="23" t="e">
        <f>VLOOKUP(F39,Start!$C$4:$G$7,MATCH(G39,Start!$D$3:$G$3,0)+1,FALSE)</f>
        <v>#N/A</v>
      </c>
    </row>
    <row r="40" spans="1:18" ht="99.9" customHeight="1" x14ac:dyDescent="0.3">
      <c r="A40" s="16" t="str">
        <f>"R"&amp;B40</f>
        <v>R38</v>
      </c>
      <c r="B40" s="19">
        <v>38</v>
      </c>
      <c r="C40" s="19">
        <f>IFERROR(VLOOKUP(L40,Start!$D$18:$E$21,2,FALSE),0)</f>
        <v>0</v>
      </c>
      <c r="D40" s="19">
        <f>IFERROR(VLOOKUP(K40,Start!$F$18:$G$21,2,FALSE),0)</f>
        <v>0</v>
      </c>
      <c r="E40" s="19">
        <f>IFERROR(VLOOKUP(N40,Start!$H$18:$I$21,2,FALSE),0)</f>
        <v>0</v>
      </c>
      <c r="F40" s="19">
        <f>IFERROR(VLOOKUP(Q40,Start!$D$18:$E$21,2,FALSE),0)</f>
        <v>0</v>
      </c>
      <c r="G40" s="19">
        <f>IFERROR(VLOOKUP(P40,Start!$F$18:$G$21,2,FALSE),0)</f>
        <v>0</v>
      </c>
      <c r="H40" s="19">
        <f>IFERROR(VLOOKUP(R40,Start!$H$18:$I$21,2,FALSE),0)</f>
        <v>0</v>
      </c>
      <c r="I40" s="17"/>
      <c r="J40" s="17"/>
      <c r="K40" s="20"/>
      <c r="L40" s="20"/>
      <c r="M40" s="18"/>
      <c r="N40" s="21" t="e">
        <f>VLOOKUP(C40,Start!$C$4:$G$7,MATCH(D40,Start!$D$3:$G$3,0)+1,FALSE)</f>
        <v>#N/A</v>
      </c>
      <c r="O40" s="22"/>
      <c r="P40" s="20"/>
      <c r="Q40" s="20"/>
      <c r="R40" s="23" t="e">
        <f>VLOOKUP(F40,Start!$C$4:$G$7,MATCH(G40,Start!$D$3:$G$3,0)+1,FALSE)</f>
        <v>#N/A</v>
      </c>
    </row>
    <row r="41" spans="1:18" ht="99.9" customHeight="1" x14ac:dyDescent="0.3">
      <c r="A41" s="16" t="str">
        <f>"R"&amp;B41</f>
        <v>R39</v>
      </c>
      <c r="B41" s="19">
        <v>39</v>
      </c>
      <c r="C41" s="19">
        <f>IFERROR(VLOOKUP(L41,Start!$D$18:$E$21,2,FALSE),0)</f>
        <v>0</v>
      </c>
      <c r="D41" s="19">
        <f>IFERROR(VLOOKUP(K41,Start!$F$18:$G$21,2,FALSE),0)</f>
        <v>0</v>
      </c>
      <c r="E41" s="19">
        <f>IFERROR(VLOOKUP(N41,Start!$H$18:$I$21,2,FALSE),0)</f>
        <v>0</v>
      </c>
      <c r="F41" s="19">
        <f>IFERROR(VLOOKUP(Q41,Start!$D$18:$E$21,2,FALSE),0)</f>
        <v>0</v>
      </c>
      <c r="G41" s="19">
        <f>IFERROR(VLOOKUP(P41,Start!$F$18:$G$21,2,FALSE),0)</f>
        <v>0</v>
      </c>
      <c r="H41" s="19">
        <f>IFERROR(VLOOKUP(R41,Start!$H$18:$I$21,2,FALSE),0)</f>
        <v>0</v>
      </c>
      <c r="I41" s="17"/>
      <c r="J41" s="17"/>
      <c r="K41" s="20"/>
      <c r="L41" s="20"/>
      <c r="M41" s="18"/>
      <c r="N41" s="21" t="e">
        <f>VLOOKUP(C41,Start!$C$4:$G$7,MATCH(D41,Start!$D$3:$G$3,0)+1,FALSE)</f>
        <v>#N/A</v>
      </c>
      <c r="O41" s="22"/>
      <c r="P41" s="20"/>
      <c r="Q41" s="20"/>
      <c r="R41" s="23" t="e">
        <f>VLOOKUP(F41,Start!$C$4:$G$7,MATCH(G41,Start!$D$3:$G$3,0)+1,FALSE)</f>
        <v>#N/A</v>
      </c>
    </row>
    <row r="42" spans="1:18" ht="99.9" customHeight="1" x14ac:dyDescent="0.3">
      <c r="A42" s="16" t="str">
        <f>"R"&amp;B42</f>
        <v>R40</v>
      </c>
      <c r="B42" s="19">
        <v>40</v>
      </c>
      <c r="C42" s="19">
        <f>IFERROR(VLOOKUP(L42,Start!$D$18:$E$21,2,FALSE),0)</f>
        <v>0</v>
      </c>
      <c r="D42" s="19">
        <f>IFERROR(VLOOKUP(K42,Start!$F$18:$G$21,2,FALSE),0)</f>
        <v>0</v>
      </c>
      <c r="E42" s="19">
        <f>IFERROR(VLOOKUP(N42,Start!$H$18:$I$21,2,FALSE),0)</f>
        <v>0</v>
      </c>
      <c r="F42" s="19">
        <f>IFERROR(VLOOKUP(Q42,Start!$D$18:$E$21,2,FALSE),0)</f>
        <v>0</v>
      </c>
      <c r="G42" s="19">
        <f>IFERROR(VLOOKUP(P42,Start!$F$18:$G$21,2,FALSE),0)</f>
        <v>0</v>
      </c>
      <c r="H42" s="19">
        <f>IFERROR(VLOOKUP(R42,Start!$H$18:$I$21,2,FALSE),0)</f>
        <v>0</v>
      </c>
      <c r="I42" s="17"/>
      <c r="J42" s="17"/>
      <c r="K42" s="20"/>
      <c r="L42" s="20"/>
      <c r="M42" s="18"/>
      <c r="N42" s="21" t="e">
        <f>VLOOKUP(C42,Start!$C$4:$G$7,MATCH(D42,Start!$D$3:$G$3,0)+1,FALSE)</f>
        <v>#N/A</v>
      </c>
      <c r="O42" s="22"/>
      <c r="P42" s="20"/>
      <c r="Q42" s="20"/>
      <c r="R42" s="23" t="e">
        <f>VLOOKUP(F42,Start!$C$4:$G$7,MATCH(G42,Start!$D$3:$G$3,0)+1,FALSE)</f>
        <v>#N/A</v>
      </c>
    </row>
    <row r="43" spans="1:18" ht="99.9" customHeight="1" x14ac:dyDescent="0.3">
      <c r="A43" s="16" t="str">
        <f>"R"&amp;B43</f>
        <v>R41</v>
      </c>
      <c r="B43" s="19">
        <v>41</v>
      </c>
      <c r="C43" s="19">
        <f>IFERROR(VLOOKUP(L43,Start!$D$18:$E$21,2,FALSE),0)</f>
        <v>0</v>
      </c>
      <c r="D43" s="19">
        <f>IFERROR(VLOOKUP(K43,Start!$F$18:$G$21,2,FALSE),0)</f>
        <v>0</v>
      </c>
      <c r="E43" s="19">
        <f>IFERROR(VLOOKUP(N43,Start!$H$18:$I$21,2,FALSE),0)</f>
        <v>0</v>
      </c>
      <c r="F43" s="19">
        <f>IFERROR(VLOOKUP(Q43,Start!$D$18:$E$21,2,FALSE),0)</f>
        <v>0</v>
      </c>
      <c r="G43" s="19">
        <f>IFERROR(VLOOKUP(P43,Start!$F$18:$G$21,2,FALSE),0)</f>
        <v>0</v>
      </c>
      <c r="H43" s="19">
        <f>IFERROR(VLOOKUP(R43,Start!$H$18:$I$21,2,FALSE),0)</f>
        <v>0</v>
      </c>
      <c r="I43" s="17"/>
      <c r="J43" s="17"/>
      <c r="K43" s="20"/>
      <c r="L43" s="20"/>
      <c r="M43" s="18"/>
      <c r="N43" s="21" t="e">
        <f>VLOOKUP(C43,Start!$C$4:$G$7,MATCH(D43,Start!$D$3:$G$3,0)+1,FALSE)</f>
        <v>#N/A</v>
      </c>
      <c r="O43" s="22"/>
      <c r="P43" s="20"/>
      <c r="Q43" s="20"/>
      <c r="R43" s="23" t="e">
        <f>VLOOKUP(F43,Start!$C$4:$G$7,MATCH(G43,Start!$D$3:$G$3,0)+1,FALSE)</f>
        <v>#N/A</v>
      </c>
    </row>
    <row r="44" spans="1:18" ht="99.9" customHeight="1" x14ac:dyDescent="0.3">
      <c r="A44" s="16" t="str">
        <f>"R"&amp;B44</f>
        <v>R42</v>
      </c>
      <c r="B44" s="19">
        <v>42</v>
      </c>
      <c r="C44" s="19">
        <f>IFERROR(VLOOKUP(L44,Start!$D$18:$E$21,2,FALSE),0)</f>
        <v>0</v>
      </c>
      <c r="D44" s="19">
        <f>IFERROR(VLOOKUP(K44,Start!$F$18:$G$21,2,FALSE),0)</f>
        <v>0</v>
      </c>
      <c r="E44" s="19">
        <f>IFERROR(VLOOKUP(N44,Start!$H$18:$I$21,2,FALSE),0)</f>
        <v>0</v>
      </c>
      <c r="F44" s="19">
        <f>IFERROR(VLOOKUP(Q44,Start!$D$18:$E$21,2,FALSE),0)</f>
        <v>0</v>
      </c>
      <c r="G44" s="19">
        <f>IFERROR(VLOOKUP(P44,Start!$F$18:$G$21,2,FALSE),0)</f>
        <v>0</v>
      </c>
      <c r="H44" s="19">
        <f>IFERROR(VLOOKUP(R44,Start!$H$18:$I$21,2,FALSE),0)</f>
        <v>0</v>
      </c>
      <c r="I44" s="17"/>
      <c r="J44" s="17"/>
      <c r="K44" s="20"/>
      <c r="L44" s="20"/>
      <c r="M44" s="18"/>
      <c r="N44" s="21" t="e">
        <f>VLOOKUP(C44,Start!$C$4:$G$7,MATCH(D44,Start!$D$3:$G$3,0)+1,FALSE)</f>
        <v>#N/A</v>
      </c>
      <c r="O44" s="22"/>
      <c r="P44" s="20"/>
      <c r="Q44" s="20"/>
      <c r="R44" s="23" t="e">
        <f>VLOOKUP(F44,Start!$C$4:$G$7,MATCH(G44,Start!$D$3:$G$3,0)+1,FALSE)</f>
        <v>#N/A</v>
      </c>
    </row>
    <row r="45" spans="1:18" ht="99.9" customHeight="1" x14ac:dyDescent="0.3">
      <c r="A45" s="16" t="str">
        <f>"R"&amp;B45</f>
        <v>R43</v>
      </c>
      <c r="B45" s="19">
        <v>43</v>
      </c>
      <c r="C45" s="19">
        <f>IFERROR(VLOOKUP(L45,Start!$D$18:$E$21,2,FALSE),0)</f>
        <v>0</v>
      </c>
      <c r="D45" s="19">
        <f>IFERROR(VLOOKUP(K45,Start!$F$18:$G$21,2,FALSE),0)</f>
        <v>0</v>
      </c>
      <c r="E45" s="19">
        <f>IFERROR(VLOOKUP(N45,Start!$H$18:$I$21,2,FALSE),0)</f>
        <v>0</v>
      </c>
      <c r="F45" s="19">
        <f>IFERROR(VLOOKUP(Q45,Start!$D$18:$E$21,2,FALSE),0)</f>
        <v>0</v>
      </c>
      <c r="G45" s="19">
        <f>IFERROR(VLOOKUP(P45,Start!$F$18:$G$21,2,FALSE),0)</f>
        <v>0</v>
      </c>
      <c r="H45" s="19">
        <f>IFERROR(VLOOKUP(R45,Start!$H$18:$I$21,2,FALSE),0)</f>
        <v>0</v>
      </c>
      <c r="I45" s="17"/>
      <c r="J45" s="17"/>
      <c r="K45" s="20"/>
      <c r="L45" s="20"/>
      <c r="M45" s="18"/>
      <c r="N45" s="21" t="e">
        <f>VLOOKUP(C45,Start!$C$4:$G$7,MATCH(D45,Start!$D$3:$G$3,0)+1,FALSE)</f>
        <v>#N/A</v>
      </c>
      <c r="O45" s="22"/>
      <c r="P45" s="20"/>
      <c r="Q45" s="20"/>
      <c r="R45" s="23" t="e">
        <f>VLOOKUP(F45,Start!$C$4:$G$7,MATCH(G45,Start!$D$3:$G$3,0)+1,FALSE)</f>
        <v>#N/A</v>
      </c>
    </row>
    <row r="46" spans="1:18" ht="99.9" customHeight="1" x14ac:dyDescent="0.3">
      <c r="A46" s="16" t="str">
        <f>"R"&amp;B46</f>
        <v>R44</v>
      </c>
      <c r="B46" s="19">
        <v>44</v>
      </c>
      <c r="C46" s="19">
        <f>IFERROR(VLOOKUP(L46,Start!$D$18:$E$21,2,FALSE),0)</f>
        <v>0</v>
      </c>
      <c r="D46" s="19">
        <f>IFERROR(VLOOKUP(K46,Start!$F$18:$G$21,2,FALSE),0)</f>
        <v>0</v>
      </c>
      <c r="E46" s="19">
        <f>IFERROR(VLOOKUP(N46,Start!$H$18:$I$21,2,FALSE),0)</f>
        <v>0</v>
      </c>
      <c r="F46" s="19">
        <f>IFERROR(VLOOKUP(Q46,Start!$D$18:$E$21,2,FALSE),0)</f>
        <v>0</v>
      </c>
      <c r="G46" s="19">
        <f>IFERROR(VLOOKUP(P46,Start!$F$18:$G$21,2,FALSE),0)</f>
        <v>0</v>
      </c>
      <c r="H46" s="19">
        <f>IFERROR(VLOOKUP(R46,Start!$H$18:$I$21,2,FALSE),0)</f>
        <v>0</v>
      </c>
      <c r="I46" s="17"/>
      <c r="J46" s="17"/>
      <c r="K46" s="20"/>
      <c r="L46" s="20"/>
      <c r="M46" s="18"/>
      <c r="N46" s="21" t="e">
        <f>VLOOKUP(C46,Start!$C$4:$G$7,MATCH(D46,Start!$D$3:$G$3,0)+1,FALSE)</f>
        <v>#N/A</v>
      </c>
      <c r="O46" s="22"/>
      <c r="P46" s="20"/>
      <c r="Q46" s="20"/>
      <c r="R46" s="23" t="e">
        <f>VLOOKUP(F46,Start!$C$4:$G$7,MATCH(G46,Start!$D$3:$G$3,0)+1,FALSE)</f>
        <v>#N/A</v>
      </c>
    </row>
    <row r="47" spans="1:18" ht="99.9" customHeight="1" x14ac:dyDescent="0.3">
      <c r="A47" s="16" t="str">
        <f>"R"&amp;B47</f>
        <v>R45</v>
      </c>
      <c r="B47" s="19">
        <v>45</v>
      </c>
      <c r="C47" s="19">
        <f>IFERROR(VLOOKUP(L47,Start!$D$18:$E$21,2,FALSE),0)</f>
        <v>0</v>
      </c>
      <c r="D47" s="19">
        <f>IFERROR(VLOOKUP(K47,Start!$F$18:$G$21,2,FALSE),0)</f>
        <v>0</v>
      </c>
      <c r="E47" s="19">
        <f>IFERROR(VLOOKUP(N47,Start!$H$18:$I$21,2,FALSE),0)</f>
        <v>0</v>
      </c>
      <c r="F47" s="19">
        <f>IFERROR(VLOOKUP(Q47,Start!$D$18:$E$21,2,FALSE),0)</f>
        <v>0</v>
      </c>
      <c r="G47" s="19">
        <f>IFERROR(VLOOKUP(P47,Start!$F$18:$G$21,2,FALSE),0)</f>
        <v>0</v>
      </c>
      <c r="H47" s="19">
        <f>IFERROR(VLOOKUP(R47,Start!$H$18:$I$21,2,FALSE),0)</f>
        <v>0</v>
      </c>
      <c r="I47" s="17"/>
      <c r="J47" s="17"/>
      <c r="K47" s="20"/>
      <c r="L47" s="20"/>
      <c r="M47" s="18"/>
      <c r="N47" s="21" t="e">
        <f>VLOOKUP(C47,Start!$C$4:$G$7,MATCH(D47,Start!$D$3:$G$3,0)+1,FALSE)</f>
        <v>#N/A</v>
      </c>
      <c r="O47" s="22"/>
      <c r="P47" s="20"/>
      <c r="Q47" s="20"/>
      <c r="R47" s="23" t="e">
        <f>VLOOKUP(F47,Start!$C$4:$G$7,MATCH(G47,Start!$D$3:$G$3,0)+1,FALSE)</f>
        <v>#N/A</v>
      </c>
    </row>
    <row r="48" spans="1:18" ht="99.9" customHeight="1" x14ac:dyDescent="0.3">
      <c r="A48" s="16" t="str">
        <f>"R"&amp;B48</f>
        <v>R46</v>
      </c>
      <c r="B48" s="19">
        <v>46</v>
      </c>
      <c r="C48" s="19">
        <f>IFERROR(VLOOKUP(L48,Start!$D$18:$E$21,2,FALSE),0)</f>
        <v>0</v>
      </c>
      <c r="D48" s="19">
        <f>IFERROR(VLOOKUP(K48,Start!$F$18:$G$21,2,FALSE),0)</f>
        <v>0</v>
      </c>
      <c r="E48" s="19">
        <f>IFERROR(VLOOKUP(N48,Start!$H$18:$I$21,2,FALSE),0)</f>
        <v>0</v>
      </c>
      <c r="F48" s="19">
        <f>IFERROR(VLOOKUP(Q48,Start!$D$18:$E$21,2,FALSE),0)</f>
        <v>0</v>
      </c>
      <c r="G48" s="19">
        <f>IFERROR(VLOOKUP(P48,Start!$F$18:$G$21,2,FALSE),0)</f>
        <v>0</v>
      </c>
      <c r="H48" s="19">
        <f>IFERROR(VLOOKUP(R48,Start!$H$18:$I$21,2,FALSE),0)</f>
        <v>0</v>
      </c>
      <c r="I48" s="17"/>
      <c r="J48" s="17"/>
      <c r="K48" s="20"/>
      <c r="L48" s="20"/>
      <c r="M48" s="18"/>
      <c r="N48" s="21" t="e">
        <f>VLOOKUP(C48,Start!$C$4:$G$7,MATCH(D48,Start!$D$3:$G$3,0)+1,FALSE)</f>
        <v>#N/A</v>
      </c>
      <c r="O48" s="22"/>
      <c r="P48" s="20"/>
      <c r="Q48" s="20"/>
      <c r="R48" s="23" t="e">
        <f>VLOOKUP(F48,Start!$C$4:$G$7,MATCH(G48,Start!$D$3:$G$3,0)+1,FALSE)</f>
        <v>#N/A</v>
      </c>
    </row>
    <row r="49" spans="1:18" ht="99.9" customHeight="1" x14ac:dyDescent="0.3">
      <c r="A49" s="16" t="str">
        <f>"R"&amp;B49</f>
        <v>R47</v>
      </c>
      <c r="B49" s="19">
        <v>47</v>
      </c>
      <c r="C49" s="19">
        <f>IFERROR(VLOOKUP(L49,Start!$D$18:$E$21,2,FALSE),0)</f>
        <v>0</v>
      </c>
      <c r="D49" s="19">
        <f>IFERROR(VLOOKUP(K49,Start!$F$18:$G$21,2,FALSE),0)</f>
        <v>0</v>
      </c>
      <c r="E49" s="19">
        <f>IFERROR(VLOOKUP(N49,Start!$H$18:$I$21,2,FALSE),0)</f>
        <v>0</v>
      </c>
      <c r="F49" s="19">
        <f>IFERROR(VLOOKUP(Q49,Start!$D$18:$E$21,2,FALSE),0)</f>
        <v>0</v>
      </c>
      <c r="G49" s="19">
        <f>IFERROR(VLOOKUP(P49,Start!$F$18:$G$21,2,FALSE),0)</f>
        <v>0</v>
      </c>
      <c r="H49" s="19">
        <f>IFERROR(VLOOKUP(R49,Start!$H$18:$I$21,2,FALSE),0)</f>
        <v>0</v>
      </c>
      <c r="I49" s="17"/>
      <c r="J49" s="17"/>
      <c r="K49" s="20"/>
      <c r="L49" s="20"/>
      <c r="M49" s="18"/>
      <c r="N49" s="21" t="e">
        <f>VLOOKUP(C49,Start!$C$4:$G$7,MATCH(D49,Start!$D$3:$G$3,0)+1,FALSE)</f>
        <v>#N/A</v>
      </c>
      <c r="O49" s="22"/>
      <c r="P49" s="20"/>
      <c r="Q49" s="20"/>
      <c r="R49" s="23" t="e">
        <f>VLOOKUP(F49,Start!$C$4:$G$7,MATCH(G49,Start!$D$3:$G$3,0)+1,FALSE)</f>
        <v>#N/A</v>
      </c>
    </row>
    <row r="50" spans="1:18" ht="99.9" customHeight="1" x14ac:dyDescent="0.3">
      <c r="A50" s="16" t="str">
        <f>"R"&amp;B50</f>
        <v>R48</v>
      </c>
      <c r="B50" s="19">
        <v>48</v>
      </c>
      <c r="C50" s="19">
        <f>IFERROR(VLOOKUP(L50,Start!$D$18:$E$21,2,FALSE),0)</f>
        <v>0</v>
      </c>
      <c r="D50" s="19">
        <f>IFERROR(VLOOKUP(K50,Start!$F$18:$G$21,2,FALSE),0)</f>
        <v>0</v>
      </c>
      <c r="E50" s="19">
        <f>IFERROR(VLOOKUP(N50,Start!$H$18:$I$21,2,FALSE),0)</f>
        <v>0</v>
      </c>
      <c r="F50" s="19">
        <f>IFERROR(VLOOKUP(Q50,Start!$D$18:$E$21,2,FALSE),0)</f>
        <v>0</v>
      </c>
      <c r="G50" s="19">
        <f>IFERROR(VLOOKUP(P50,Start!$F$18:$G$21,2,FALSE),0)</f>
        <v>0</v>
      </c>
      <c r="H50" s="19">
        <f>IFERROR(VLOOKUP(R50,Start!$H$18:$I$21,2,FALSE),0)</f>
        <v>0</v>
      </c>
      <c r="I50" s="17"/>
      <c r="J50" s="17"/>
      <c r="K50" s="20"/>
      <c r="L50" s="20"/>
      <c r="M50" s="18"/>
      <c r="N50" s="21" t="e">
        <f>VLOOKUP(C50,Start!$C$4:$G$7,MATCH(D50,Start!$D$3:$G$3,0)+1,FALSE)</f>
        <v>#N/A</v>
      </c>
      <c r="O50" s="22"/>
      <c r="P50" s="20"/>
      <c r="Q50" s="20"/>
      <c r="R50" s="23" t="e">
        <f>VLOOKUP(F50,Start!$C$4:$G$7,MATCH(G50,Start!$D$3:$G$3,0)+1,FALSE)</f>
        <v>#N/A</v>
      </c>
    </row>
    <row r="51" spans="1:18" ht="99.9" customHeight="1" x14ac:dyDescent="0.3">
      <c r="A51" s="16" t="str">
        <f>"R"&amp;B51</f>
        <v>R49</v>
      </c>
      <c r="B51" s="19">
        <v>49</v>
      </c>
      <c r="C51" s="19">
        <f>IFERROR(VLOOKUP(L51,Start!$D$18:$E$21,2,FALSE),0)</f>
        <v>0</v>
      </c>
      <c r="D51" s="19">
        <f>IFERROR(VLOOKUP(K51,Start!$F$18:$G$21,2,FALSE),0)</f>
        <v>0</v>
      </c>
      <c r="E51" s="19">
        <f>IFERROR(VLOOKUP(N51,Start!$H$18:$I$21,2,FALSE),0)</f>
        <v>0</v>
      </c>
      <c r="F51" s="19">
        <f>IFERROR(VLOOKUP(Q51,Start!$D$18:$E$21,2,FALSE),0)</f>
        <v>0</v>
      </c>
      <c r="G51" s="19">
        <f>IFERROR(VLOOKUP(P51,Start!$F$18:$G$21,2,FALSE),0)</f>
        <v>0</v>
      </c>
      <c r="H51" s="19">
        <f>IFERROR(VLOOKUP(R51,Start!$H$18:$I$21,2,FALSE),0)</f>
        <v>0</v>
      </c>
      <c r="I51" s="17"/>
      <c r="J51" s="17"/>
      <c r="K51" s="20"/>
      <c r="L51" s="20"/>
      <c r="M51" s="18"/>
      <c r="N51" s="21" t="e">
        <f>VLOOKUP(C51,Start!$C$4:$G$7,MATCH(D51,Start!$D$3:$G$3,0)+1,FALSE)</f>
        <v>#N/A</v>
      </c>
      <c r="O51" s="22"/>
      <c r="P51" s="20"/>
      <c r="Q51" s="20"/>
      <c r="R51" s="23" t="e">
        <f>VLOOKUP(F51,Start!$C$4:$G$7,MATCH(G51,Start!$D$3:$G$3,0)+1,FALSE)</f>
        <v>#N/A</v>
      </c>
    </row>
    <row r="52" spans="1:18" ht="99.9" customHeight="1" x14ac:dyDescent="0.3">
      <c r="A52" s="16" t="str">
        <f>"R"&amp;B52</f>
        <v>R50</v>
      </c>
      <c r="B52" s="19">
        <v>50</v>
      </c>
      <c r="C52" s="19">
        <f>IFERROR(VLOOKUP(L52,Start!$D$18:$E$21,2,FALSE),0)</f>
        <v>0</v>
      </c>
      <c r="D52" s="19">
        <f>IFERROR(VLOOKUP(K52,Start!$F$18:$G$21,2,FALSE),0)</f>
        <v>0</v>
      </c>
      <c r="E52" s="19">
        <f>IFERROR(VLOOKUP(N52,Start!$H$18:$I$21,2,FALSE),0)</f>
        <v>0</v>
      </c>
      <c r="F52" s="19">
        <f>IFERROR(VLOOKUP(Q52,Start!$D$18:$E$21,2,FALSE),0)</f>
        <v>0</v>
      </c>
      <c r="G52" s="19">
        <f>IFERROR(VLOOKUP(P52,Start!$F$18:$G$21,2,FALSE),0)</f>
        <v>0</v>
      </c>
      <c r="H52" s="19">
        <f>IFERROR(VLOOKUP(R52,Start!$H$18:$I$21,2,FALSE),0)</f>
        <v>0</v>
      </c>
      <c r="I52" s="17"/>
      <c r="J52" s="17"/>
      <c r="K52" s="20"/>
      <c r="L52" s="20"/>
      <c r="M52" s="18"/>
      <c r="N52" s="21" t="e">
        <f>VLOOKUP(C52,Start!$C$4:$G$7,MATCH(D52,Start!$D$3:$G$3,0)+1,FALSE)</f>
        <v>#N/A</v>
      </c>
      <c r="O52" s="22"/>
      <c r="P52" s="20"/>
      <c r="Q52" s="20"/>
      <c r="R52" s="23" t="e">
        <f>VLOOKUP(F52,Start!$C$4:$G$7,MATCH(G52,Start!$D$3:$G$3,0)+1,FALSE)</f>
        <v>#N/A</v>
      </c>
    </row>
    <row r="53" spans="1:18" ht="99.9" customHeight="1" x14ac:dyDescent="0.3">
      <c r="A53" s="16" t="str">
        <f>"R"&amp;B53</f>
        <v>R51</v>
      </c>
      <c r="B53" s="19">
        <v>51</v>
      </c>
      <c r="C53" s="19">
        <f>IFERROR(VLOOKUP(L53,Start!$D$18:$E$21,2,FALSE),0)</f>
        <v>0</v>
      </c>
      <c r="D53" s="19">
        <f>IFERROR(VLOOKUP(K53,Start!$F$18:$G$21,2,FALSE),0)</f>
        <v>0</v>
      </c>
      <c r="E53" s="19">
        <f>IFERROR(VLOOKUP(N53,Start!$H$18:$I$21,2,FALSE),0)</f>
        <v>0</v>
      </c>
      <c r="F53" s="19">
        <f>IFERROR(VLOOKUP(Q53,Start!$D$18:$E$21,2,FALSE),0)</f>
        <v>0</v>
      </c>
      <c r="G53" s="19">
        <f>IFERROR(VLOOKUP(P53,Start!$F$18:$G$21,2,FALSE),0)</f>
        <v>0</v>
      </c>
      <c r="H53" s="19">
        <f>IFERROR(VLOOKUP(R53,Start!$H$18:$I$21,2,FALSE),0)</f>
        <v>0</v>
      </c>
      <c r="I53" s="17"/>
      <c r="J53" s="17"/>
      <c r="K53" s="20"/>
      <c r="L53" s="20"/>
      <c r="M53" s="18"/>
      <c r="N53" s="21" t="e">
        <f>VLOOKUP(C53,Start!$C$4:$G$7,MATCH(D53,Start!$D$3:$G$3,0)+1,FALSE)</f>
        <v>#N/A</v>
      </c>
      <c r="O53" s="22"/>
      <c r="P53" s="20"/>
      <c r="Q53" s="20"/>
      <c r="R53" s="23" t="e">
        <f>VLOOKUP(F53,Start!$C$4:$G$7,MATCH(G53,Start!$D$3:$G$3,0)+1,FALSE)</f>
        <v>#N/A</v>
      </c>
    </row>
    <row r="54" spans="1:18" ht="99.9" customHeight="1" x14ac:dyDescent="0.3">
      <c r="A54" s="16" t="str">
        <f>"R"&amp;B54</f>
        <v>R52</v>
      </c>
      <c r="B54" s="19">
        <v>52</v>
      </c>
      <c r="C54" s="19">
        <f>IFERROR(VLOOKUP(L54,Start!$D$18:$E$21,2,FALSE),0)</f>
        <v>0</v>
      </c>
      <c r="D54" s="19">
        <f>IFERROR(VLOOKUP(K54,Start!$F$18:$G$21,2,FALSE),0)</f>
        <v>0</v>
      </c>
      <c r="E54" s="19">
        <f>IFERROR(VLOOKUP(N54,Start!$H$18:$I$21,2,FALSE),0)</f>
        <v>0</v>
      </c>
      <c r="F54" s="19">
        <f>IFERROR(VLOOKUP(Q54,Start!$D$18:$E$21,2,FALSE),0)</f>
        <v>0</v>
      </c>
      <c r="G54" s="19">
        <f>IFERROR(VLOOKUP(P54,Start!$F$18:$G$21,2,FALSE),0)</f>
        <v>0</v>
      </c>
      <c r="H54" s="19">
        <f>IFERROR(VLOOKUP(R54,Start!$H$18:$I$21,2,FALSE),0)</f>
        <v>0</v>
      </c>
      <c r="I54" s="17"/>
      <c r="J54" s="17"/>
      <c r="K54" s="20"/>
      <c r="L54" s="20"/>
      <c r="M54" s="18"/>
      <c r="N54" s="21" t="e">
        <f>VLOOKUP(C54,Start!$C$4:$G$7,MATCH(D54,Start!$D$3:$G$3,0)+1,FALSE)</f>
        <v>#N/A</v>
      </c>
      <c r="O54" s="22"/>
      <c r="P54" s="20"/>
      <c r="Q54" s="20"/>
      <c r="R54" s="23" t="e">
        <f>VLOOKUP(F54,Start!$C$4:$G$7,MATCH(G54,Start!$D$3:$G$3,0)+1,FALSE)</f>
        <v>#N/A</v>
      </c>
    </row>
    <row r="55" spans="1:18" ht="99.9" customHeight="1" x14ac:dyDescent="0.3">
      <c r="A55" s="16" t="str">
        <f>"R"&amp;B55</f>
        <v>R53</v>
      </c>
      <c r="B55" s="19">
        <v>53</v>
      </c>
      <c r="C55" s="19">
        <f>IFERROR(VLOOKUP(L55,Start!$D$18:$E$21,2,FALSE),0)</f>
        <v>0</v>
      </c>
      <c r="D55" s="19">
        <f>IFERROR(VLOOKUP(K55,Start!$F$18:$G$21,2,FALSE),0)</f>
        <v>0</v>
      </c>
      <c r="E55" s="19">
        <f>IFERROR(VLOOKUP(N55,Start!$H$18:$I$21,2,FALSE),0)</f>
        <v>0</v>
      </c>
      <c r="F55" s="19">
        <f>IFERROR(VLOOKUP(Q55,Start!$D$18:$E$21,2,FALSE),0)</f>
        <v>0</v>
      </c>
      <c r="G55" s="19">
        <f>IFERROR(VLOOKUP(P55,Start!$F$18:$G$21,2,FALSE),0)</f>
        <v>0</v>
      </c>
      <c r="H55" s="19">
        <f>IFERROR(VLOOKUP(R55,Start!$H$18:$I$21,2,FALSE),0)</f>
        <v>0</v>
      </c>
      <c r="I55" s="17"/>
      <c r="J55" s="17"/>
      <c r="K55" s="20"/>
      <c r="L55" s="20"/>
      <c r="M55" s="18"/>
      <c r="N55" s="21" t="e">
        <f>VLOOKUP(C55,Start!$C$4:$G$7,MATCH(D55,Start!$D$3:$G$3,0)+1,FALSE)</f>
        <v>#N/A</v>
      </c>
      <c r="O55" s="22"/>
      <c r="P55" s="20"/>
      <c r="Q55" s="20"/>
      <c r="R55" s="23" t="e">
        <f>VLOOKUP(F55,Start!$C$4:$G$7,MATCH(G55,Start!$D$3:$G$3,0)+1,FALSE)</f>
        <v>#N/A</v>
      </c>
    </row>
    <row r="56" spans="1:18" ht="99.9" customHeight="1" x14ac:dyDescent="0.3">
      <c r="A56" s="16" t="str">
        <f>"R"&amp;B56</f>
        <v>R54</v>
      </c>
      <c r="B56" s="19">
        <v>54</v>
      </c>
      <c r="C56" s="19">
        <f>IFERROR(VLOOKUP(L56,Start!$D$18:$E$21,2,FALSE),0)</f>
        <v>0</v>
      </c>
      <c r="D56" s="19">
        <f>IFERROR(VLOOKUP(K56,Start!$F$18:$G$21,2,FALSE),0)</f>
        <v>0</v>
      </c>
      <c r="E56" s="19">
        <f>IFERROR(VLOOKUP(N56,Start!$H$18:$I$21,2,FALSE),0)</f>
        <v>0</v>
      </c>
      <c r="F56" s="19">
        <f>IFERROR(VLOOKUP(Q56,Start!$D$18:$E$21,2,FALSE),0)</f>
        <v>0</v>
      </c>
      <c r="G56" s="19">
        <f>IFERROR(VLOOKUP(P56,Start!$F$18:$G$21,2,FALSE),0)</f>
        <v>0</v>
      </c>
      <c r="H56" s="19">
        <f>IFERROR(VLOOKUP(R56,Start!$H$18:$I$21,2,FALSE),0)</f>
        <v>0</v>
      </c>
      <c r="I56" s="17"/>
      <c r="J56" s="17"/>
      <c r="K56" s="20"/>
      <c r="L56" s="20"/>
      <c r="M56" s="18"/>
      <c r="N56" s="21" t="e">
        <f>VLOOKUP(C56,Start!$C$4:$G$7,MATCH(D56,Start!$D$3:$G$3,0)+1,FALSE)</f>
        <v>#N/A</v>
      </c>
      <c r="O56" s="22"/>
      <c r="P56" s="20"/>
      <c r="Q56" s="20"/>
      <c r="R56" s="23" t="e">
        <f>VLOOKUP(F56,Start!$C$4:$G$7,MATCH(G56,Start!$D$3:$G$3,0)+1,FALSE)</f>
        <v>#N/A</v>
      </c>
    </row>
    <row r="57" spans="1:18" ht="99.9" customHeight="1" x14ac:dyDescent="0.3">
      <c r="A57" s="16" t="str">
        <f>"R"&amp;B57</f>
        <v>R55</v>
      </c>
      <c r="B57" s="19">
        <v>55</v>
      </c>
      <c r="C57" s="19">
        <f>IFERROR(VLOOKUP(L57,Start!$D$18:$E$21,2,FALSE),0)</f>
        <v>0</v>
      </c>
      <c r="D57" s="19">
        <f>IFERROR(VLOOKUP(K57,Start!$F$18:$G$21,2,FALSE),0)</f>
        <v>0</v>
      </c>
      <c r="E57" s="19">
        <f>IFERROR(VLOOKUP(N57,Start!$H$18:$I$21,2,FALSE),0)</f>
        <v>0</v>
      </c>
      <c r="F57" s="19">
        <f>IFERROR(VLOOKUP(Q57,Start!$D$18:$E$21,2,FALSE),0)</f>
        <v>0</v>
      </c>
      <c r="G57" s="19">
        <f>IFERROR(VLOOKUP(P57,Start!$F$18:$G$21,2,FALSE),0)</f>
        <v>0</v>
      </c>
      <c r="H57" s="19">
        <f>IFERROR(VLOOKUP(R57,Start!$H$18:$I$21,2,FALSE),0)</f>
        <v>0</v>
      </c>
      <c r="I57" s="17"/>
      <c r="J57" s="17"/>
      <c r="K57" s="20"/>
      <c r="L57" s="20"/>
      <c r="M57" s="18"/>
      <c r="N57" s="21" t="e">
        <f>VLOOKUP(C57,Start!$C$4:$G$7,MATCH(D57,Start!$D$3:$G$3,0)+1,FALSE)</f>
        <v>#N/A</v>
      </c>
      <c r="O57" s="22"/>
      <c r="P57" s="20"/>
      <c r="Q57" s="20"/>
      <c r="R57" s="23" t="e">
        <f>VLOOKUP(F57,Start!$C$4:$G$7,MATCH(G57,Start!$D$3:$G$3,0)+1,FALSE)</f>
        <v>#N/A</v>
      </c>
    </row>
    <row r="58" spans="1:18" ht="99.9" customHeight="1" x14ac:dyDescent="0.3">
      <c r="A58" s="16" t="str">
        <f>"R"&amp;B58</f>
        <v>R56</v>
      </c>
      <c r="B58" s="19">
        <v>56</v>
      </c>
      <c r="C58" s="19">
        <f>IFERROR(VLOOKUP(L58,Start!$D$18:$E$21,2,FALSE),0)</f>
        <v>0</v>
      </c>
      <c r="D58" s="19">
        <f>IFERROR(VLOOKUP(K58,Start!$F$18:$G$21,2,FALSE),0)</f>
        <v>0</v>
      </c>
      <c r="E58" s="19">
        <f>IFERROR(VLOOKUP(N58,Start!$H$18:$I$21,2,FALSE),0)</f>
        <v>0</v>
      </c>
      <c r="F58" s="19">
        <f>IFERROR(VLOOKUP(Q58,Start!$D$18:$E$21,2,FALSE),0)</f>
        <v>0</v>
      </c>
      <c r="G58" s="19">
        <f>IFERROR(VLOOKUP(P58,Start!$F$18:$G$21,2,FALSE),0)</f>
        <v>0</v>
      </c>
      <c r="H58" s="19">
        <f>IFERROR(VLOOKUP(R58,Start!$H$18:$I$21,2,FALSE),0)</f>
        <v>0</v>
      </c>
      <c r="I58" s="17"/>
      <c r="J58" s="17"/>
      <c r="K58" s="20"/>
      <c r="L58" s="20"/>
      <c r="M58" s="18"/>
      <c r="N58" s="21" t="e">
        <f>VLOOKUP(C58,Start!$C$4:$G$7,MATCH(D58,Start!$D$3:$G$3,0)+1,FALSE)</f>
        <v>#N/A</v>
      </c>
      <c r="O58" s="22"/>
      <c r="P58" s="20"/>
      <c r="Q58" s="20"/>
      <c r="R58" s="23" t="e">
        <f>VLOOKUP(F58,Start!$C$4:$G$7,MATCH(G58,Start!$D$3:$G$3,0)+1,FALSE)</f>
        <v>#N/A</v>
      </c>
    </row>
    <row r="59" spans="1:18" ht="99.9" customHeight="1" x14ac:dyDescent="0.3">
      <c r="A59" s="16" t="str">
        <f>"R"&amp;B59</f>
        <v>R57</v>
      </c>
      <c r="B59" s="19">
        <v>57</v>
      </c>
      <c r="C59" s="19">
        <f>IFERROR(VLOOKUP(L59,Start!$D$18:$E$21,2,FALSE),0)</f>
        <v>0</v>
      </c>
      <c r="D59" s="19">
        <f>IFERROR(VLOOKUP(K59,Start!$F$18:$G$21,2,FALSE),0)</f>
        <v>0</v>
      </c>
      <c r="E59" s="19">
        <f>IFERROR(VLOOKUP(N59,Start!$H$18:$I$21,2,FALSE),0)</f>
        <v>0</v>
      </c>
      <c r="F59" s="19">
        <f>IFERROR(VLOOKUP(Q59,Start!$D$18:$E$21,2,FALSE),0)</f>
        <v>0</v>
      </c>
      <c r="G59" s="19">
        <f>IFERROR(VLOOKUP(P59,Start!$F$18:$G$21,2,FALSE),0)</f>
        <v>0</v>
      </c>
      <c r="H59" s="19">
        <f>IFERROR(VLOOKUP(R59,Start!$H$18:$I$21,2,FALSE),0)</f>
        <v>0</v>
      </c>
      <c r="I59" s="17"/>
      <c r="J59" s="17"/>
      <c r="K59" s="20"/>
      <c r="L59" s="20"/>
      <c r="M59" s="18"/>
      <c r="N59" s="21" t="e">
        <f>VLOOKUP(C59,Start!$C$4:$G$7,MATCH(D59,Start!$D$3:$G$3,0)+1,FALSE)</f>
        <v>#N/A</v>
      </c>
      <c r="O59" s="22"/>
      <c r="P59" s="20"/>
      <c r="Q59" s="20"/>
      <c r="R59" s="23" t="e">
        <f>VLOOKUP(F59,Start!$C$4:$G$7,MATCH(G59,Start!$D$3:$G$3,0)+1,FALSE)</f>
        <v>#N/A</v>
      </c>
    </row>
    <row r="60" spans="1:18" ht="99.9" customHeight="1" x14ac:dyDescent="0.3">
      <c r="A60" s="16" t="str">
        <f>"R"&amp;B60</f>
        <v>R58</v>
      </c>
      <c r="B60" s="19">
        <v>58</v>
      </c>
      <c r="C60" s="19">
        <f>IFERROR(VLOOKUP(L60,Start!$D$18:$E$21,2,FALSE),0)</f>
        <v>0</v>
      </c>
      <c r="D60" s="19">
        <f>IFERROR(VLOOKUP(K60,Start!$F$18:$G$21,2,FALSE),0)</f>
        <v>0</v>
      </c>
      <c r="E60" s="19">
        <f>IFERROR(VLOOKUP(N60,Start!$H$18:$I$21,2,FALSE),0)</f>
        <v>0</v>
      </c>
      <c r="F60" s="19">
        <f>IFERROR(VLOOKUP(Q60,Start!$D$18:$E$21,2,FALSE),0)</f>
        <v>0</v>
      </c>
      <c r="G60" s="19">
        <f>IFERROR(VLOOKUP(P60,Start!$F$18:$G$21,2,FALSE),0)</f>
        <v>0</v>
      </c>
      <c r="H60" s="19">
        <f>IFERROR(VLOOKUP(R60,Start!$H$18:$I$21,2,FALSE),0)</f>
        <v>0</v>
      </c>
      <c r="I60" s="17"/>
      <c r="J60" s="17"/>
      <c r="K60" s="20"/>
      <c r="L60" s="20"/>
      <c r="M60" s="18"/>
      <c r="N60" s="21" t="e">
        <f>VLOOKUP(C60,Start!$C$4:$G$7,MATCH(D60,Start!$D$3:$G$3,0)+1,FALSE)</f>
        <v>#N/A</v>
      </c>
      <c r="O60" s="22"/>
      <c r="P60" s="20"/>
      <c r="Q60" s="20"/>
      <c r="R60" s="23" t="e">
        <f>VLOOKUP(F60,Start!$C$4:$G$7,MATCH(G60,Start!$D$3:$G$3,0)+1,FALSE)</f>
        <v>#N/A</v>
      </c>
    </row>
    <row r="61" spans="1:18" ht="99.9" customHeight="1" x14ac:dyDescent="0.3">
      <c r="A61" s="16" t="str">
        <f>"R"&amp;B61</f>
        <v>R59</v>
      </c>
      <c r="B61" s="19">
        <v>59</v>
      </c>
      <c r="C61" s="19">
        <f>IFERROR(VLOOKUP(L61,Start!$D$18:$E$21,2,FALSE),0)</f>
        <v>0</v>
      </c>
      <c r="D61" s="19">
        <f>IFERROR(VLOOKUP(K61,Start!$F$18:$G$21,2,FALSE),0)</f>
        <v>0</v>
      </c>
      <c r="E61" s="19">
        <f>IFERROR(VLOOKUP(N61,Start!$H$18:$I$21,2,FALSE),0)</f>
        <v>0</v>
      </c>
      <c r="F61" s="19">
        <f>IFERROR(VLOOKUP(Q61,Start!$D$18:$E$21,2,FALSE),0)</f>
        <v>0</v>
      </c>
      <c r="G61" s="19">
        <f>IFERROR(VLOOKUP(P61,Start!$F$18:$G$21,2,FALSE),0)</f>
        <v>0</v>
      </c>
      <c r="H61" s="19">
        <f>IFERROR(VLOOKUP(R61,Start!$H$18:$I$21,2,FALSE),0)</f>
        <v>0</v>
      </c>
      <c r="I61" s="17"/>
      <c r="J61" s="17"/>
      <c r="K61" s="20"/>
      <c r="L61" s="20"/>
      <c r="M61" s="18"/>
      <c r="N61" s="21" t="e">
        <f>VLOOKUP(C61,Start!$C$4:$G$7,MATCH(D61,Start!$D$3:$G$3,0)+1,FALSE)</f>
        <v>#N/A</v>
      </c>
      <c r="O61" s="22"/>
      <c r="P61" s="20"/>
      <c r="Q61" s="20"/>
      <c r="R61" s="23" t="e">
        <f>VLOOKUP(F61,Start!$C$4:$G$7,MATCH(G61,Start!$D$3:$G$3,0)+1,FALSE)</f>
        <v>#N/A</v>
      </c>
    </row>
    <row r="62" spans="1:18" ht="99.9" customHeight="1" x14ac:dyDescent="0.3">
      <c r="A62" s="16" t="str">
        <f>"R"&amp;B62</f>
        <v>R60</v>
      </c>
      <c r="B62" s="19">
        <v>60</v>
      </c>
      <c r="C62" s="19">
        <f>IFERROR(VLOOKUP(L62,Start!$D$18:$E$21,2,FALSE),0)</f>
        <v>0</v>
      </c>
      <c r="D62" s="19">
        <f>IFERROR(VLOOKUP(K62,Start!$F$18:$G$21,2,FALSE),0)</f>
        <v>0</v>
      </c>
      <c r="E62" s="19">
        <f>IFERROR(VLOOKUP(N62,Start!$H$18:$I$21,2,FALSE),0)</f>
        <v>0</v>
      </c>
      <c r="F62" s="19">
        <f>IFERROR(VLOOKUP(Q62,Start!$D$18:$E$21,2,FALSE),0)</f>
        <v>0</v>
      </c>
      <c r="G62" s="19">
        <f>IFERROR(VLOOKUP(P62,Start!$F$18:$G$21,2,FALSE),0)</f>
        <v>0</v>
      </c>
      <c r="H62" s="19">
        <f>IFERROR(VLOOKUP(R62,Start!$H$18:$I$21,2,FALSE),0)</f>
        <v>0</v>
      </c>
      <c r="I62" s="17"/>
      <c r="J62" s="17"/>
      <c r="K62" s="20"/>
      <c r="L62" s="20"/>
      <c r="M62" s="18"/>
      <c r="N62" s="21" t="e">
        <f>VLOOKUP(C62,Start!$C$4:$G$7,MATCH(D62,Start!$D$3:$G$3,0)+1,FALSE)</f>
        <v>#N/A</v>
      </c>
      <c r="O62" s="22"/>
      <c r="P62" s="20"/>
      <c r="Q62" s="20"/>
      <c r="R62" s="23" t="e">
        <f>VLOOKUP(F62,Start!$C$4:$G$7,MATCH(G62,Start!$D$3:$G$3,0)+1,FALSE)</f>
        <v>#N/A</v>
      </c>
    </row>
    <row r="63" spans="1:18" ht="99.9" customHeight="1" x14ac:dyDescent="0.3">
      <c r="A63" s="16" t="str">
        <f>"R"&amp;B63</f>
        <v>R61</v>
      </c>
      <c r="B63" s="19">
        <v>61</v>
      </c>
      <c r="C63" s="19">
        <f>IFERROR(VLOOKUP(L63,Start!$D$18:$E$21,2,FALSE),0)</f>
        <v>0</v>
      </c>
      <c r="D63" s="19">
        <f>IFERROR(VLOOKUP(K63,Start!$F$18:$G$21,2,FALSE),0)</f>
        <v>0</v>
      </c>
      <c r="E63" s="19">
        <f>IFERROR(VLOOKUP(N63,Start!$H$18:$I$21,2,FALSE),0)</f>
        <v>0</v>
      </c>
      <c r="F63" s="19">
        <f>IFERROR(VLOOKUP(Q63,Start!$D$18:$E$21,2,FALSE),0)</f>
        <v>0</v>
      </c>
      <c r="G63" s="19">
        <f>IFERROR(VLOOKUP(P63,Start!$F$18:$G$21,2,FALSE),0)</f>
        <v>0</v>
      </c>
      <c r="H63" s="19">
        <f>IFERROR(VLOOKUP(R63,Start!$H$18:$I$21,2,FALSE),0)</f>
        <v>0</v>
      </c>
      <c r="I63" s="17"/>
      <c r="J63" s="17"/>
      <c r="K63" s="20"/>
      <c r="L63" s="20"/>
      <c r="M63" s="18"/>
      <c r="N63" s="21" t="e">
        <f>VLOOKUP(C63,Start!$C$4:$G$7,MATCH(D63,Start!$D$3:$G$3,0)+1,FALSE)</f>
        <v>#N/A</v>
      </c>
      <c r="O63" s="22"/>
      <c r="P63" s="20"/>
      <c r="Q63" s="20"/>
      <c r="R63" s="23" t="e">
        <f>VLOOKUP(F63,Start!$C$4:$G$7,MATCH(G63,Start!$D$3:$G$3,0)+1,FALSE)</f>
        <v>#N/A</v>
      </c>
    </row>
    <row r="64" spans="1:18" ht="99.9" customHeight="1" x14ac:dyDescent="0.3">
      <c r="A64" s="16" t="str">
        <f>"R"&amp;B64</f>
        <v>R62</v>
      </c>
      <c r="B64" s="19">
        <v>62</v>
      </c>
      <c r="C64" s="19">
        <f>IFERROR(VLOOKUP(L64,Start!$D$18:$E$21,2,FALSE),0)</f>
        <v>0</v>
      </c>
      <c r="D64" s="19">
        <f>IFERROR(VLOOKUP(K64,Start!$F$18:$G$21,2,FALSE),0)</f>
        <v>0</v>
      </c>
      <c r="E64" s="19">
        <f>IFERROR(VLOOKUP(N64,Start!$H$18:$I$21,2,FALSE),0)</f>
        <v>0</v>
      </c>
      <c r="F64" s="19">
        <f>IFERROR(VLOOKUP(Q64,Start!$D$18:$E$21,2,FALSE),0)</f>
        <v>0</v>
      </c>
      <c r="G64" s="19">
        <f>IFERROR(VLOOKUP(P64,Start!$F$18:$G$21,2,FALSE),0)</f>
        <v>0</v>
      </c>
      <c r="H64" s="19">
        <f>IFERROR(VLOOKUP(R64,Start!$H$18:$I$21,2,FALSE),0)</f>
        <v>0</v>
      </c>
      <c r="I64" s="17"/>
      <c r="J64" s="17"/>
      <c r="K64" s="20"/>
      <c r="L64" s="20"/>
      <c r="M64" s="18"/>
      <c r="N64" s="21" t="e">
        <f>VLOOKUP(C64,Start!$C$4:$G$7,MATCH(D64,Start!$D$3:$G$3,0)+1,FALSE)</f>
        <v>#N/A</v>
      </c>
      <c r="O64" s="22"/>
      <c r="P64" s="20"/>
      <c r="Q64" s="20"/>
      <c r="R64" s="23" t="e">
        <f>VLOOKUP(F64,Start!$C$4:$G$7,MATCH(G64,Start!$D$3:$G$3,0)+1,FALSE)</f>
        <v>#N/A</v>
      </c>
    </row>
    <row r="65" spans="1:18" ht="99.9" customHeight="1" x14ac:dyDescent="0.3">
      <c r="A65" s="16" t="str">
        <f>"R"&amp;B65</f>
        <v>R63</v>
      </c>
      <c r="B65" s="19">
        <v>63</v>
      </c>
      <c r="C65" s="19">
        <f>IFERROR(VLOOKUP(L65,Start!$D$18:$E$21,2,FALSE),0)</f>
        <v>0</v>
      </c>
      <c r="D65" s="19">
        <f>IFERROR(VLOOKUP(K65,Start!$F$18:$G$21,2,FALSE),0)</f>
        <v>0</v>
      </c>
      <c r="E65" s="19">
        <f>IFERROR(VLOOKUP(N65,Start!$H$18:$I$21,2,FALSE),0)</f>
        <v>0</v>
      </c>
      <c r="F65" s="19">
        <f>IFERROR(VLOOKUP(Q65,Start!$D$18:$E$21,2,FALSE),0)</f>
        <v>0</v>
      </c>
      <c r="G65" s="19">
        <f>IFERROR(VLOOKUP(P65,Start!$F$18:$G$21,2,FALSE),0)</f>
        <v>0</v>
      </c>
      <c r="H65" s="19">
        <f>IFERROR(VLOOKUP(R65,Start!$H$18:$I$21,2,FALSE),0)</f>
        <v>0</v>
      </c>
      <c r="I65" s="17"/>
      <c r="J65" s="17"/>
      <c r="K65" s="20"/>
      <c r="L65" s="20"/>
      <c r="M65" s="18"/>
      <c r="N65" s="21" t="e">
        <f>VLOOKUP(C65,Start!$C$4:$G$7,MATCH(D65,Start!$D$3:$G$3,0)+1,FALSE)</f>
        <v>#N/A</v>
      </c>
      <c r="O65" s="22"/>
      <c r="P65" s="20"/>
      <c r="Q65" s="20"/>
      <c r="R65" s="23" t="e">
        <f>VLOOKUP(F65,Start!$C$4:$G$7,MATCH(G65,Start!$D$3:$G$3,0)+1,FALSE)</f>
        <v>#N/A</v>
      </c>
    </row>
    <row r="66" spans="1:18" ht="99.9" customHeight="1" x14ac:dyDescent="0.3">
      <c r="A66" s="16" t="str">
        <f>"R"&amp;B66</f>
        <v>R64</v>
      </c>
      <c r="B66" s="19">
        <v>64</v>
      </c>
      <c r="C66" s="19">
        <f>IFERROR(VLOOKUP(L66,Start!$D$18:$E$21,2,FALSE),0)</f>
        <v>0</v>
      </c>
      <c r="D66" s="19">
        <f>IFERROR(VLOOKUP(K66,Start!$F$18:$G$21,2,FALSE),0)</f>
        <v>0</v>
      </c>
      <c r="E66" s="19">
        <f>IFERROR(VLOOKUP(N66,Start!$H$18:$I$21,2,FALSE),0)</f>
        <v>0</v>
      </c>
      <c r="F66" s="19">
        <f>IFERROR(VLOOKUP(Q66,Start!$D$18:$E$21,2,FALSE),0)</f>
        <v>0</v>
      </c>
      <c r="G66" s="19">
        <f>IFERROR(VLOOKUP(P66,Start!$F$18:$G$21,2,FALSE),0)</f>
        <v>0</v>
      </c>
      <c r="H66" s="19">
        <f>IFERROR(VLOOKUP(R66,Start!$H$18:$I$21,2,FALSE),0)</f>
        <v>0</v>
      </c>
      <c r="I66" s="17"/>
      <c r="J66" s="17"/>
      <c r="K66" s="20"/>
      <c r="L66" s="20"/>
      <c r="M66" s="18"/>
      <c r="N66" s="21" t="e">
        <f>VLOOKUP(C66,Start!$C$4:$G$7,MATCH(D66,Start!$D$3:$G$3,0)+1,FALSE)</f>
        <v>#N/A</v>
      </c>
      <c r="O66" s="22"/>
      <c r="P66" s="20"/>
      <c r="Q66" s="20"/>
      <c r="R66" s="23" t="e">
        <f>VLOOKUP(F66,Start!$C$4:$G$7,MATCH(G66,Start!$D$3:$G$3,0)+1,FALSE)</f>
        <v>#N/A</v>
      </c>
    </row>
    <row r="67" spans="1:18" ht="99.9" customHeight="1" x14ac:dyDescent="0.3">
      <c r="A67" s="16" t="str">
        <f>"R"&amp;B67</f>
        <v>R65</v>
      </c>
      <c r="B67" s="19">
        <v>65</v>
      </c>
      <c r="C67" s="19">
        <f>IFERROR(VLOOKUP(L67,Start!$D$18:$E$21,2,FALSE),0)</f>
        <v>0</v>
      </c>
      <c r="D67" s="19">
        <f>IFERROR(VLOOKUP(K67,Start!$F$18:$G$21,2,FALSE),0)</f>
        <v>0</v>
      </c>
      <c r="E67" s="19">
        <f>IFERROR(VLOOKUP(N67,Start!$H$18:$I$21,2,FALSE),0)</f>
        <v>0</v>
      </c>
      <c r="F67" s="19">
        <f>IFERROR(VLOOKUP(Q67,Start!$D$18:$E$21,2,FALSE),0)</f>
        <v>0</v>
      </c>
      <c r="G67" s="19">
        <f>IFERROR(VLOOKUP(P67,Start!$F$18:$G$21,2,FALSE),0)</f>
        <v>0</v>
      </c>
      <c r="H67" s="19">
        <f>IFERROR(VLOOKUP(R67,Start!$H$18:$I$21,2,FALSE),0)</f>
        <v>0</v>
      </c>
      <c r="I67" s="17"/>
      <c r="J67" s="17"/>
      <c r="K67" s="20"/>
      <c r="L67" s="20"/>
      <c r="M67" s="18"/>
      <c r="N67" s="21" t="e">
        <f>VLOOKUP(C67,Start!$C$4:$G$7,MATCH(D67,Start!$D$3:$G$3,0)+1,FALSE)</f>
        <v>#N/A</v>
      </c>
      <c r="O67" s="22"/>
      <c r="P67" s="20"/>
      <c r="Q67" s="20"/>
      <c r="R67" s="23" t="e">
        <f>VLOOKUP(F67,Start!$C$4:$G$7,MATCH(G67,Start!$D$3:$G$3,0)+1,FALSE)</f>
        <v>#N/A</v>
      </c>
    </row>
    <row r="68" spans="1:18" ht="99.9" customHeight="1" x14ac:dyDescent="0.3">
      <c r="A68" s="16" t="str">
        <f>"R"&amp;B68</f>
        <v>R66</v>
      </c>
      <c r="B68" s="19">
        <v>66</v>
      </c>
      <c r="C68" s="19">
        <f>IFERROR(VLOOKUP(L68,Start!$D$18:$E$21,2,FALSE),0)</f>
        <v>0</v>
      </c>
      <c r="D68" s="19">
        <f>IFERROR(VLOOKUP(K68,Start!$F$18:$G$21,2,FALSE),0)</f>
        <v>0</v>
      </c>
      <c r="E68" s="19">
        <f>IFERROR(VLOOKUP(N68,Start!$H$18:$I$21,2,FALSE),0)</f>
        <v>0</v>
      </c>
      <c r="F68" s="19">
        <f>IFERROR(VLOOKUP(Q68,Start!$D$18:$E$21,2,FALSE),0)</f>
        <v>0</v>
      </c>
      <c r="G68" s="19">
        <f>IFERROR(VLOOKUP(P68,Start!$F$18:$G$21,2,FALSE),0)</f>
        <v>0</v>
      </c>
      <c r="H68" s="19">
        <f>IFERROR(VLOOKUP(R68,Start!$H$18:$I$21,2,FALSE),0)</f>
        <v>0</v>
      </c>
      <c r="I68" s="17"/>
      <c r="J68" s="17"/>
      <c r="K68" s="20"/>
      <c r="L68" s="20"/>
      <c r="M68" s="18"/>
      <c r="N68" s="21" t="e">
        <f>VLOOKUP(C68,Start!$C$4:$G$7,MATCH(D68,Start!$D$3:$G$3,0)+1,FALSE)</f>
        <v>#N/A</v>
      </c>
      <c r="O68" s="22"/>
      <c r="P68" s="20"/>
      <c r="Q68" s="20"/>
      <c r="R68" s="23" t="e">
        <f>VLOOKUP(F68,Start!$C$4:$G$7,MATCH(G68,Start!$D$3:$G$3,0)+1,FALSE)</f>
        <v>#N/A</v>
      </c>
    </row>
    <row r="69" spans="1:18" ht="99.9" customHeight="1" x14ac:dyDescent="0.3">
      <c r="A69" s="16" t="str">
        <f>"R"&amp;B69</f>
        <v>R67</v>
      </c>
      <c r="B69" s="19">
        <v>67</v>
      </c>
      <c r="C69" s="19">
        <f>IFERROR(VLOOKUP(L69,Start!$D$18:$E$21,2,FALSE),0)</f>
        <v>0</v>
      </c>
      <c r="D69" s="19">
        <f>IFERROR(VLOOKUP(K69,Start!$F$18:$G$21,2,FALSE),0)</f>
        <v>0</v>
      </c>
      <c r="E69" s="19">
        <f>IFERROR(VLOOKUP(N69,Start!$H$18:$I$21,2,FALSE),0)</f>
        <v>0</v>
      </c>
      <c r="F69" s="19">
        <f>IFERROR(VLOOKUP(Q69,Start!$D$18:$E$21,2,FALSE),0)</f>
        <v>0</v>
      </c>
      <c r="G69" s="19">
        <f>IFERROR(VLOOKUP(P69,Start!$F$18:$G$21,2,FALSE),0)</f>
        <v>0</v>
      </c>
      <c r="H69" s="19">
        <f>IFERROR(VLOOKUP(R69,Start!$H$18:$I$21,2,FALSE),0)</f>
        <v>0</v>
      </c>
      <c r="I69" s="17"/>
      <c r="J69" s="17"/>
      <c r="K69" s="20"/>
      <c r="L69" s="20"/>
      <c r="M69" s="18"/>
      <c r="N69" s="21" t="e">
        <f>VLOOKUP(C69,Start!$C$4:$G$7,MATCH(D69,Start!$D$3:$G$3,0)+1,FALSE)</f>
        <v>#N/A</v>
      </c>
      <c r="O69" s="22"/>
      <c r="P69" s="20"/>
      <c r="Q69" s="20"/>
      <c r="R69" s="23" t="e">
        <f>VLOOKUP(F69,Start!$C$4:$G$7,MATCH(G69,Start!$D$3:$G$3,0)+1,FALSE)</f>
        <v>#N/A</v>
      </c>
    </row>
    <row r="70" spans="1:18" ht="99.9" customHeight="1" x14ac:dyDescent="0.3">
      <c r="A70" s="16" t="str">
        <f>"R"&amp;B70</f>
        <v>R68</v>
      </c>
      <c r="B70" s="19">
        <v>68</v>
      </c>
      <c r="C70" s="19">
        <f>IFERROR(VLOOKUP(L70,Start!$D$18:$E$21,2,FALSE),0)</f>
        <v>0</v>
      </c>
      <c r="D70" s="19">
        <f>IFERROR(VLOOKUP(K70,Start!$F$18:$G$21,2,FALSE),0)</f>
        <v>0</v>
      </c>
      <c r="E70" s="19">
        <f>IFERROR(VLOOKUP(N70,Start!$H$18:$I$21,2,FALSE),0)</f>
        <v>0</v>
      </c>
      <c r="F70" s="19">
        <f>IFERROR(VLOOKUP(Q70,Start!$D$18:$E$21,2,FALSE),0)</f>
        <v>0</v>
      </c>
      <c r="G70" s="19">
        <f>IFERROR(VLOOKUP(P70,Start!$F$18:$G$21,2,FALSE),0)</f>
        <v>0</v>
      </c>
      <c r="H70" s="19">
        <f>IFERROR(VLOOKUP(R70,Start!$H$18:$I$21,2,FALSE),0)</f>
        <v>0</v>
      </c>
      <c r="I70" s="17"/>
      <c r="J70" s="17"/>
      <c r="K70" s="20"/>
      <c r="L70" s="20"/>
      <c r="M70" s="18"/>
      <c r="N70" s="21" t="e">
        <f>VLOOKUP(C70,Start!$C$4:$G$7,MATCH(D70,Start!$D$3:$G$3,0)+1,FALSE)</f>
        <v>#N/A</v>
      </c>
      <c r="O70" s="22"/>
      <c r="P70" s="20"/>
      <c r="Q70" s="20"/>
      <c r="R70" s="23" t="e">
        <f>VLOOKUP(F70,Start!$C$4:$G$7,MATCH(G70,Start!$D$3:$G$3,0)+1,FALSE)</f>
        <v>#N/A</v>
      </c>
    </row>
    <row r="71" spans="1:18" ht="99.9" customHeight="1" x14ac:dyDescent="0.3">
      <c r="A71" s="16" t="str">
        <f>"R"&amp;B71</f>
        <v>R69</v>
      </c>
      <c r="B71" s="19">
        <v>69</v>
      </c>
      <c r="C71" s="19">
        <f>IFERROR(VLOOKUP(L71,Start!$D$18:$E$21,2,FALSE),0)</f>
        <v>0</v>
      </c>
      <c r="D71" s="19">
        <f>IFERROR(VLOOKUP(K71,Start!$F$18:$G$21,2,FALSE),0)</f>
        <v>0</v>
      </c>
      <c r="E71" s="19">
        <f>IFERROR(VLOOKUP(N71,Start!$H$18:$I$21,2,FALSE),0)</f>
        <v>0</v>
      </c>
      <c r="F71" s="19">
        <f>IFERROR(VLOOKUP(Q71,Start!$D$18:$E$21,2,FALSE),0)</f>
        <v>0</v>
      </c>
      <c r="G71" s="19">
        <f>IFERROR(VLOOKUP(P71,Start!$F$18:$G$21,2,FALSE),0)</f>
        <v>0</v>
      </c>
      <c r="H71" s="19">
        <f>IFERROR(VLOOKUP(R71,Start!$H$18:$I$21,2,FALSE),0)</f>
        <v>0</v>
      </c>
      <c r="I71" s="17"/>
      <c r="J71" s="17"/>
      <c r="K71" s="20"/>
      <c r="L71" s="20"/>
      <c r="M71" s="18"/>
      <c r="N71" s="21" t="e">
        <f>VLOOKUP(C71,Start!$C$4:$G$7,MATCH(D71,Start!$D$3:$G$3,0)+1,FALSE)</f>
        <v>#N/A</v>
      </c>
      <c r="O71" s="22"/>
      <c r="P71" s="20"/>
      <c r="Q71" s="20"/>
      <c r="R71" s="23" t="e">
        <f>VLOOKUP(F71,Start!$C$4:$G$7,MATCH(G71,Start!$D$3:$G$3,0)+1,FALSE)</f>
        <v>#N/A</v>
      </c>
    </row>
    <row r="72" spans="1:18" ht="99.9" customHeight="1" x14ac:dyDescent="0.3">
      <c r="A72" s="16" t="str">
        <f>"R"&amp;B72</f>
        <v>R70</v>
      </c>
      <c r="B72" s="19">
        <v>70</v>
      </c>
      <c r="C72" s="19">
        <f>IFERROR(VLOOKUP(L72,Start!$D$18:$E$21,2,FALSE),0)</f>
        <v>0</v>
      </c>
      <c r="D72" s="19">
        <f>IFERROR(VLOOKUP(K72,Start!$F$18:$G$21,2,FALSE),0)</f>
        <v>0</v>
      </c>
      <c r="E72" s="19">
        <f>IFERROR(VLOOKUP(N72,Start!$H$18:$I$21,2,FALSE),0)</f>
        <v>0</v>
      </c>
      <c r="F72" s="19">
        <f>IFERROR(VLOOKUP(Q72,Start!$D$18:$E$21,2,FALSE),0)</f>
        <v>0</v>
      </c>
      <c r="G72" s="19">
        <f>IFERROR(VLOOKUP(P72,Start!$F$18:$G$21,2,FALSE),0)</f>
        <v>0</v>
      </c>
      <c r="H72" s="19">
        <f>IFERROR(VLOOKUP(R72,Start!$H$18:$I$21,2,FALSE),0)</f>
        <v>0</v>
      </c>
      <c r="I72" s="17"/>
      <c r="J72" s="17"/>
      <c r="K72" s="20"/>
      <c r="L72" s="20"/>
      <c r="M72" s="18"/>
      <c r="N72" s="21" t="e">
        <f>VLOOKUP(C72,Start!$C$4:$G$7,MATCH(D72,Start!$D$3:$G$3,0)+1,FALSE)</f>
        <v>#N/A</v>
      </c>
      <c r="O72" s="22"/>
      <c r="P72" s="20"/>
      <c r="Q72" s="20"/>
      <c r="R72" s="23" t="e">
        <f>VLOOKUP(F72,Start!$C$4:$G$7,MATCH(G72,Start!$D$3:$G$3,0)+1,FALSE)</f>
        <v>#N/A</v>
      </c>
    </row>
    <row r="73" spans="1:18" ht="99.9" customHeight="1" x14ac:dyDescent="0.3">
      <c r="A73" s="16" t="str">
        <f>"R"&amp;B73</f>
        <v>R71</v>
      </c>
      <c r="B73" s="19">
        <v>71</v>
      </c>
      <c r="C73" s="19">
        <f>IFERROR(VLOOKUP(L73,Start!$D$18:$E$21,2,FALSE),0)</f>
        <v>0</v>
      </c>
      <c r="D73" s="19">
        <f>IFERROR(VLOOKUP(K73,Start!$F$18:$G$21,2,FALSE),0)</f>
        <v>0</v>
      </c>
      <c r="E73" s="19">
        <f>IFERROR(VLOOKUP(N73,Start!$H$18:$I$21,2,FALSE),0)</f>
        <v>0</v>
      </c>
      <c r="F73" s="19">
        <f>IFERROR(VLOOKUP(Q73,Start!$D$18:$E$21,2,FALSE),0)</f>
        <v>0</v>
      </c>
      <c r="G73" s="19">
        <f>IFERROR(VLOOKUP(P73,Start!$F$18:$G$21,2,FALSE),0)</f>
        <v>0</v>
      </c>
      <c r="H73" s="19">
        <f>IFERROR(VLOOKUP(R73,Start!$H$18:$I$21,2,FALSE),0)</f>
        <v>0</v>
      </c>
      <c r="I73" s="17"/>
      <c r="J73" s="17"/>
      <c r="K73" s="20"/>
      <c r="L73" s="20"/>
      <c r="M73" s="18"/>
      <c r="N73" s="21" t="e">
        <f>VLOOKUP(C73,Start!$C$4:$G$7,MATCH(D73,Start!$D$3:$G$3,0)+1,FALSE)</f>
        <v>#N/A</v>
      </c>
      <c r="O73" s="22"/>
      <c r="P73" s="20"/>
      <c r="Q73" s="20"/>
      <c r="R73" s="23" t="e">
        <f>VLOOKUP(F73,Start!$C$4:$G$7,MATCH(G73,Start!$D$3:$G$3,0)+1,FALSE)</f>
        <v>#N/A</v>
      </c>
    </row>
    <row r="74" spans="1:18" ht="99.9" customHeight="1" x14ac:dyDescent="0.3">
      <c r="A74" s="16" t="str">
        <f>"R"&amp;B74</f>
        <v>R72</v>
      </c>
      <c r="B74" s="19">
        <v>72</v>
      </c>
      <c r="C74" s="19">
        <f>IFERROR(VLOOKUP(L74,Start!$D$18:$E$21,2,FALSE),0)</f>
        <v>0</v>
      </c>
      <c r="D74" s="19">
        <f>IFERROR(VLOOKUP(K74,Start!$F$18:$G$21,2,FALSE),0)</f>
        <v>0</v>
      </c>
      <c r="E74" s="19">
        <f>IFERROR(VLOOKUP(N74,Start!$H$18:$I$21,2,FALSE),0)</f>
        <v>0</v>
      </c>
      <c r="F74" s="19">
        <f>IFERROR(VLOOKUP(Q74,Start!$D$18:$E$21,2,FALSE),0)</f>
        <v>0</v>
      </c>
      <c r="G74" s="19">
        <f>IFERROR(VLOOKUP(P74,Start!$F$18:$G$21,2,FALSE),0)</f>
        <v>0</v>
      </c>
      <c r="H74" s="19">
        <f>IFERROR(VLOOKUP(R74,Start!$H$18:$I$21,2,FALSE),0)</f>
        <v>0</v>
      </c>
      <c r="I74" s="17"/>
      <c r="J74" s="17"/>
      <c r="K74" s="20"/>
      <c r="L74" s="20"/>
      <c r="M74" s="18"/>
      <c r="N74" s="21" t="e">
        <f>VLOOKUP(C74,Start!$C$4:$G$7,MATCH(D74,Start!$D$3:$G$3,0)+1,FALSE)</f>
        <v>#N/A</v>
      </c>
      <c r="O74" s="22"/>
      <c r="P74" s="20"/>
      <c r="Q74" s="20"/>
      <c r="R74" s="23" t="e">
        <f>VLOOKUP(F74,Start!$C$4:$G$7,MATCH(G74,Start!$D$3:$G$3,0)+1,FALSE)</f>
        <v>#N/A</v>
      </c>
    </row>
    <row r="75" spans="1:18" ht="99.9" customHeight="1" x14ac:dyDescent="0.3">
      <c r="A75" s="16" t="str">
        <f>"R"&amp;B75</f>
        <v>R73</v>
      </c>
      <c r="B75" s="19">
        <v>73</v>
      </c>
      <c r="C75" s="19">
        <f>IFERROR(VLOOKUP(L75,Start!$D$18:$E$21,2,FALSE),0)</f>
        <v>0</v>
      </c>
      <c r="D75" s="19">
        <f>IFERROR(VLOOKUP(K75,Start!$F$18:$G$21,2,FALSE),0)</f>
        <v>0</v>
      </c>
      <c r="E75" s="19">
        <f>IFERROR(VLOOKUP(N75,Start!$H$18:$I$21,2,FALSE),0)</f>
        <v>0</v>
      </c>
      <c r="F75" s="19">
        <f>IFERROR(VLOOKUP(Q75,Start!$D$18:$E$21,2,FALSE),0)</f>
        <v>0</v>
      </c>
      <c r="G75" s="19">
        <f>IFERROR(VLOOKUP(P75,Start!$F$18:$G$21,2,FALSE),0)</f>
        <v>0</v>
      </c>
      <c r="H75" s="19">
        <f>IFERROR(VLOOKUP(R75,Start!$H$18:$I$21,2,FALSE),0)</f>
        <v>0</v>
      </c>
      <c r="I75" s="17"/>
      <c r="J75" s="17"/>
      <c r="K75" s="20"/>
      <c r="L75" s="20"/>
      <c r="M75" s="18"/>
      <c r="N75" s="21" t="e">
        <f>VLOOKUP(C75,Start!$C$4:$G$7,MATCH(D75,Start!$D$3:$G$3,0)+1,FALSE)</f>
        <v>#N/A</v>
      </c>
      <c r="O75" s="22"/>
      <c r="P75" s="20"/>
      <c r="Q75" s="20"/>
      <c r="R75" s="23" t="e">
        <f>VLOOKUP(F75,Start!$C$4:$G$7,MATCH(G75,Start!$D$3:$G$3,0)+1,FALSE)</f>
        <v>#N/A</v>
      </c>
    </row>
    <row r="76" spans="1:18" ht="99.9" customHeight="1" x14ac:dyDescent="0.3">
      <c r="A76" s="16" t="str">
        <f>"R"&amp;B76</f>
        <v>R74</v>
      </c>
      <c r="B76" s="19">
        <v>74</v>
      </c>
      <c r="C76" s="19">
        <f>IFERROR(VLOOKUP(L76,Start!$D$18:$E$21,2,FALSE),0)</f>
        <v>0</v>
      </c>
      <c r="D76" s="19">
        <f>IFERROR(VLOOKUP(K76,Start!$F$18:$G$21,2,FALSE),0)</f>
        <v>0</v>
      </c>
      <c r="E76" s="19">
        <f>IFERROR(VLOOKUP(N76,Start!$H$18:$I$21,2,FALSE),0)</f>
        <v>0</v>
      </c>
      <c r="F76" s="19">
        <f>IFERROR(VLOOKUP(Q76,Start!$D$18:$E$21,2,FALSE),0)</f>
        <v>0</v>
      </c>
      <c r="G76" s="19">
        <f>IFERROR(VLOOKUP(P76,Start!$F$18:$G$21,2,FALSE),0)</f>
        <v>0</v>
      </c>
      <c r="H76" s="19">
        <f>IFERROR(VLOOKUP(R76,Start!$H$18:$I$21,2,FALSE),0)</f>
        <v>0</v>
      </c>
      <c r="I76" s="17"/>
      <c r="J76" s="17"/>
      <c r="K76" s="20"/>
      <c r="L76" s="20"/>
      <c r="M76" s="18"/>
      <c r="N76" s="21" t="e">
        <f>VLOOKUP(C76,Start!$C$4:$G$7,MATCH(D76,Start!$D$3:$G$3,0)+1,FALSE)</f>
        <v>#N/A</v>
      </c>
      <c r="O76" s="22"/>
      <c r="P76" s="20"/>
      <c r="Q76" s="20"/>
      <c r="R76" s="23" t="e">
        <f>VLOOKUP(F76,Start!$C$4:$G$7,MATCH(G76,Start!$D$3:$G$3,0)+1,FALSE)</f>
        <v>#N/A</v>
      </c>
    </row>
    <row r="77" spans="1:18" ht="99.9" customHeight="1" x14ac:dyDescent="0.3">
      <c r="A77" s="16" t="str">
        <f>"R"&amp;B77</f>
        <v>R75</v>
      </c>
      <c r="B77" s="19">
        <v>75</v>
      </c>
      <c r="C77" s="19">
        <f>IFERROR(VLOOKUP(L77,Start!$D$18:$E$21,2,FALSE),0)</f>
        <v>0</v>
      </c>
      <c r="D77" s="19">
        <f>IFERROR(VLOOKUP(K77,Start!$F$18:$G$21,2,FALSE),0)</f>
        <v>0</v>
      </c>
      <c r="E77" s="19">
        <f>IFERROR(VLOOKUP(N77,Start!$H$18:$I$21,2,FALSE),0)</f>
        <v>0</v>
      </c>
      <c r="F77" s="19">
        <f>IFERROR(VLOOKUP(Q77,Start!$D$18:$E$21,2,FALSE),0)</f>
        <v>0</v>
      </c>
      <c r="G77" s="19">
        <f>IFERROR(VLOOKUP(P77,Start!$F$18:$G$21,2,FALSE),0)</f>
        <v>0</v>
      </c>
      <c r="H77" s="19">
        <f>IFERROR(VLOOKUP(R77,Start!$H$18:$I$21,2,FALSE),0)</f>
        <v>0</v>
      </c>
      <c r="I77" s="17"/>
      <c r="J77" s="17"/>
      <c r="K77" s="20"/>
      <c r="L77" s="20"/>
      <c r="M77" s="18"/>
      <c r="N77" s="21" t="e">
        <f>VLOOKUP(C77,Start!$C$4:$G$7,MATCH(D77,Start!$D$3:$G$3,0)+1,FALSE)</f>
        <v>#N/A</v>
      </c>
      <c r="O77" s="22"/>
      <c r="P77" s="20"/>
      <c r="Q77" s="20"/>
      <c r="R77" s="23" t="e">
        <f>VLOOKUP(F77,Start!$C$4:$G$7,MATCH(G77,Start!$D$3:$G$3,0)+1,FALSE)</f>
        <v>#N/A</v>
      </c>
    </row>
    <row r="78" spans="1:18" ht="99.9" customHeight="1" x14ac:dyDescent="0.3">
      <c r="A78" s="16" t="str">
        <f>"R"&amp;B78</f>
        <v>R76</v>
      </c>
      <c r="B78" s="19">
        <v>76</v>
      </c>
      <c r="C78" s="19">
        <f>IFERROR(VLOOKUP(L78,Start!$D$18:$E$21,2,FALSE),0)</f>
        <v>0</v>
      </c>
      <c r="D78" s="19">
        <f>IFERROR(VLOOKUP(K78,Start!$F$18:$G$21,2,FALSE),0)</f>
        <v>0</v>
      </c>
      <c r="E78" s="19">
        <f>IFERROR(VLOOKUP(N78,Start!$H$18:$I$21,2,FALSE),0)</f>
        <v>0</v>
      </c>
      <c r="F78" s="19">
        <f>IFERROR(VLOOKUP(Q78,Start!$D$18:$E$21,2,FALSE),0)</f>
        <v>0</v>
      </c>
      <c r="G78" s="19">
        <f>IFERROR(VLOOKUP(P78,Start!$F$18:$G$21,2,FALSE),0)</f>
        <v>0</v>
      </c>
      <c r="H78" s="19">
        <f>IFERROR(VLOOKUP(R78,Start!$H$18:$I$21,2,FALSE),0)</f>
        <v>0</v>
      </c>
      <c r="I78" s="17"/>
      <c r="J78" s="17"/>
      <c r="K78" s="20"/>
      <c r="L78" s="20"/>
      <c r="M78" s="18"/>
      <c r="N78" s="21" t="e">
        <f>VLOOKUP(C78,Start!$C$4:$G$7,MATCH(D78,Start!$D$3:$G$3,0)+1,FALSE)</f>
        <v>#N/A</v>
      </c>
      <c r="O78" s="22"/>
      <c r="P78" s="20"/>
      <c r="Q78" s="20"/>
      <c r="R78" s="23" t="e">
        <f>VLOOKUP(F78,Start!$C$4:$G$7,MATCH(G78,Start!$D$3:$G$3,0)+1,FALSE)</f>
        <v>#N/A</v>
      </c>
    </row>
    <row r="79" spans="1:18" ht="99.9" customHeight="1" x14ac:dyDescent="0.3">
      <c r="A79" s="16" t="str">
        <f>"R"&amp;B79</f>
        <v>R77</v>
      </c>
      <c r="B79" s="19">
        <v>77</v>
      </c>
      <c r="C79" s="19">
        <f>IFERROR(VLOOKUP(L79,Start!$D$18:$E$21,2,FALSE),0)</f>
        <v>0</v>
      </c>
      <c r="D79" s="19">
        <f>IFERROR(VLOOKUP(K79,Start!$F$18:$G$21,2,FALSE),0)</f>
        <v>0</v>
      </c>
      <c r="E79" s="19">
        <f>IFERROR(VLOOKUP(N79,Start!$H$18:$I$21,2,FALSE),0)</f>
        <v>0</v>
      </c>
      <c r="F79" s="19">
        <f>IFERROR(VLOOKUP(Q79,Start!$D$18:$E$21,2,FALSE),0)</f>
        <v>0</v>
      </c>
      <c r="G79" s="19">
        <f>IFERROR(VLOOKUP(P79,Start!$F$18:$G$21,2,FALSE),0)</f>
        <v>0</v>
      </c>
      <c r="H79" s="19">
        <f>IFERROR(VLOOKUP(R79,Start!$H$18:$I$21,2,FALSE),0)</f>
        <v>0</v>
      </c>
      <c r="I79" s="17"/>
      <c r="J79" s="17"/>
      <c r="K79" s="20"/>
      <c r="L79" s="20"/>
      <c r="M79" s="18"/>
      <c r="N79" s="21" t="e">
        <f>VLOOKUP(C79,Start!$C$4:$G$7,MATCH(D79,Start!$D$3:$G$3,0)+1,FALSE)</f>
        <v>#N/A</v>
      </c>
      <c r="O79" s="22"/>
      <c r="P79" s="20"/>
      <c r="Q79" s="20"/>
      <c r="R79" s="23" t="e">
        <f>VLOOKUP(F79,Start!$C$4:$G$7,MATCH(G79,Start!$D$3:$G$3,0)+1,FALSE)</f>
        <v>#N/A</v>
      </c>
    </row>
    <row r="80" spans="1:18" ht="99.9" customHeight="1" x14ac:dyDescent="0.3">
      <c r="A80" s="16" t="str">
        <f>"R"&amp;B80</f>
        <v>R78</v>
      </c>
      <c r="B80" s="19">
        <v>78</v>
      </c>
      <c r="C80" s="19">
        <f>IFERROR(VLOOKUP(L80,Start!$D$18:$E$21,2,FALSE),0)</f>
        <v>0</v>
      </c>
      <c r="D80" s="19">
        <f>IFERROR(VLOOKUP(K80,Start!$F$18:$G$21,2,FALSE),0)</f>
        <v>0</v>
      </c>
      <c r="E80" s="19">
        <f>IFERROR(VLOOKUP(N80,Start!$H$18:$I$21,2,FALSE),0)</f>
        <v>0</v>
      </c>
      <c r="F80" s="19">
        <f>IFERROR(VLOOKUP(Q80,Start!$D$18:$E$21,2,FALSE),0)</f>
        <v>0</v>
      </c>
      <c r="G80" s="19">
        <f>IFERROR(VLOOKUP(P80,Start!$F$18:$G$21,2,FALSE),0)</f>
        <v>0</v>
      </c>
      <c r="H80" s="19">
        <f>IFERROR(VLOOKUP(R80,Start!$H$18:$I$21,2,FALSE),0)</f>
        <v>0</v>
      </c>
      <c r="I80" s="17"/>
      <c r="J80" s="17"/>
      <c r="K80" s="20"/>
      <c r="L80" s="20"/>
      <c r="M80" s="18"/>
      <c r="N80" s="21" t="e">
        <f>VLOOKUP(C80,Start!$C$4:$G$7,MATCH(D80,Start!$D$3:$G$3,0)+1,FALSE)</f>
        <v>#N/A</v>
      </c>
      <c r="O80" s="22"/>
      <c r="P80" s="20"/>
      <c r="Q80" s="20"/>
      <c r="R80" s="23" t="e">
        <f>VLOOKUP(F80,Start!$C$4:$G$7,MATCH(G80,Start!$D$3:$G$3,0)+1,FALSE)</f>
        <v>#N/A</v>
      </c>
    </row>
    <row r="81" spans="1:18" ht="99.9" customHeight="1" x14ac:dyDescent="0.3">
      <c r="A81" s="16" t="str">
        <f>"R"&amp;B81</f>
        <v>R79</v>
      </c>
      <c r="B81" s="19">
        <v>79</v>
      </c>
      <c r="C81" s="19">
        <f>IFERROR(VLOOKUP(L81,Start!$D$18:$E$21,2,FALSE),0)</f>
        <v>0</v>
      </c>
      <c r="D81" s="19">
        <f>IFERROR(VLOOKUP(K81,Start!$F$18:$G$21,2,FALSE),0)</f>
        <v>0</v>
      </c>
      <c r="E81" s="19">
        <f>IFERROR(VLOOKUP(N81,Start!$H$18:$I$21,2,FALSE),0)</f>
        <v>0</v>
      </c>
      <c r="F81" s="19">
        <f>IFERROR(VLOOKUP(Q81,Start!$D$18:$E$21,2,FALSE),0)</f>
        <v>0</v>
      </c>
      <c r="G81" s="19">
        <f>IFERROR(VLOOKUP(P81,Start!$F$18:$G$21,2,FALSE),0)</f>
        <v>0</v>
      </c>
      <c r="H81" s="19">
        <f>IFERROR(VLOOKUP(R81,Start!$H$18:$I$21,2,FALSE),0)</f>
        <v>0</v>
      </c>
      <c r="I81" s="17"/>
      <c r="J81" s="17"/>
      <c r="K81" s="20"/>
      <c r="L81" s="20"/>
      <c r="M81" s="18"/>
      <c r="N81" s="21" t="e">
        <f>VLOOKUP(C81,Start!$C$4:$G$7,MATCH(D81,Start!$D$3:$G$3,0)+1,FALSE)</f>
        <v>#N/A</v>
      </c>
      <c r="O81" s="22"/>
      <c r="P81" s="20"/>
      <c r="Q81" s="20"/>
      <c r="R81" s="23" t="e">
        <f>VLOOKUP(F81,Start!$C$4:$G$7,MATCH(G81,Start!$D$3:$G$3,0)+1,FALSE)</f>
        <v>#N/A</v>
      </c>
    </row>
    <row r="82" spans="1:18" ht="99.9" customHeight="1" x14ac:dyDescent="0.3">
      <c r="A82" s="16" t="str">
        <f>"R"&amp;B82</f>
        <v>R80</v>
      </c>
      <c r="B82" s="19">
        <v>80</v>
      </c>
      <c r="C82" s="19">
        <f>IFERROR(VLOOKUP(L82,Start!$D$18:$E$21,2,FALSE),0)</f>
        <v>0</v>
      </c>
      <c r="D82" s="19">
        <f>IFERROR(VLOOKUP(K82,Start!$F$18:$G$21,2,FALSE),0)</f>
        <v>0</v>
      </c>
      <c r="E82" s="19">
        <f>IFERROR(VLOOKUP(N82,Start!$H$18:$I$21,2,FALSE),0)</f>
        <v>0</v>
      </c>
      <c r="F82" s="19">
        <f>IFERROR(VLOOKUP(Q82,Start!$D$18:$E$21,2,FALSE),0)</f>
        <v>0</v>
      </c>
      <c r="G82" s="19">
        <f>IFERROR(VLOOKUP(P82,Start!$F$18:$G$21,2,FALSE),0)</f>
        <v>0</v>
      </c>
      <c r="H82" s="19">
        <f>IFERROR(VLOOKUP(R82,Start!$H$18:$I$21,2,FALSE),0)</f>
        <v>0</v>
      </c>
      <c r="I82" s="17"/>
      <c r="J82" s="17"/>
      <c r="K82" s="20"/>
      <c r="L82" s="20"/>
      <c r="M82" s="18"/>
      <c r="N82" s="21" t="e">
        <f>VLOOKUP(C82,Start!$C$4:$G$7,MATCH(D82,Start!$D$3:$G$3,0)+1,FALSE)</f>
        <v>#N/A</v>
      </c>
      <c r="O82" s="22"/>
      <c r="P82" s="20"/>
      <c r="Q82" s="20"/>
      <c r="R82" s="23" t="e">
        <f>VLOOKUP(F82,Start!$C$4:$G$7,MATCH(G82,Start!$D$3:$G$3,0)+1,FALSE)</f>
        <v>#N/A</v>
      </c>
    </row>
    <row r="83" spans="1:18" ht="99.9" customHeight="1" x14ac:dyDescent="0.3">
      <c r="A83" s="16" t="str">
        <f>"R"&amp;B83</f>
        <v>R81</v>
      </c>
      <c r="B83" s="19">
        <v>81</v>
      </c>
      <c r="C83" s="19">
        <f>IFERROR(VLOOKUP(L83,Start!$D$18:$E$21,2,FALSE),0)</f>
        <v>0</v>
      </c>
      <c r="D83" s="19">
        <f>IFERROR(VLOOKUP(K83,Start!$F$18:$G$21,2,FALSE),0)</f>
        <v>0</v>
      </c>
      <c r="E83" s="19">
        <f>IFERROR(VLOOKUP(N83,Start!$H$18:$I$21,2,FALSE),0)</f>
        <v>0</v>
      </c>
      <c r="F83" s="19">
        <f>IFERROR(VLOOKUP(Q83,Start!$D$18:$E$21,2,FALSE),0)</f>
        <v>0</v>
      </c>
      <c r="G83" s="19">
        <f>IFERROR(VLOOKUP(P83,Start!$F$18:$G$21,2,FALSE),0)</f>
        <v>0</v>
      </c>
      <c r="H83" s="19">
        <f>IFERROR(VLOOKUP(R83,Start!$H$18:$I$21,2,FALSE),0)</f>
        <v>0</v>
      </c>
      <c r="I83" s="17"/>
      <c r="J83" s="17"/>
      <c r="K83" s="20"/>
      <c r="L83" s="20"/>
      <c r="M83" s="18"/>
      <c r="N83" s="21" t="e">
        <f>VLOOKUP(C83,Start!$C$4:$G$7,MATCH(D83,Start!$D$3:$G$3,0)+1,FALSE)</f>
        <v>#N/A</v>
      </c>
      <c r="O83" s="22"/>
      <c r="P83" s="20"/>
      <c r="Q83" s="20"/>
      <c r="R83" s="23" t="e">
        <f>VLOOKUP(F83,Start!$C$4:$G$7,MATCH(G83,Start!$D$3:$G$3,0)+1,FALSE)</f>
        <v>#N/A</v>
      </c>
    </row>
    <row r="84" spans="1:18" ht="99.9" customHeight="1" x14ac:dyDescent="0.3">
      <c r="A84" s="16" t="str">
        <f>"R"&amp;B84</f>
        <v>R82</v>
      </c>
      <c r="B84" s="19">
        <v>82</v>
      </c>
      <c r="C84" s="19">
        <f>IFERROR(VLOOKUP(L84,Start!$D$18:$E$21,2,FALSE),0)</f>
        <v>0</v>
      </c>
      <c r="D84" s="19">
        <f>IFERROR(VLOOKUP(K84,Start!$F$18:$G$21,2,FALSE),0)</f>
        <v>0</v>
      </c>
      <c r="E84" s="19">
        <f>IFERROR(VLOOKUP(N84,Start!$H$18:$I$21,2,FALSE),0)</f>
        <v>0</v>
      </c>
      <c r="F84" s="19">
        <f>IFERROR(VLOOKUP(Q84,Start!$D$18:$E$21,2,FALSE),0)</f>
        <v>0</v>
      </c>
      <c r="G84" s="19">
        <f>IFERROR(VLOOKUP(P84,Start!$F$18:$G$21,2,FALSE),0)</f>
        <v>0</v>
      </c>
      <c r="H84" s="19">
        <f>IFERROR(VLOOKUP(R84,Start!$H$18:$I$21,2,FALSE),0)</f>
        <v>0</v>
      </c>
      <c r="I84" s="17"/>
      <c r="J84" s="17"/>
      <c r="K84" s="20"/>
      <c r="L84" s="20"/>
      <c r="M84" s="18"/>
      <c r="N84" s="21" t="e">
        <f>VLOOKUP(C84,Start!$C$4:$G$7,MATCH(D84,Start!$D$3:$G$3,0)+1,FALSE)</f>
        <v>#N/A</v>
      </c>
      <c r="O84" s="22"/>
      <c r="P84" s="20"/>
      <c r="Q84" s="20"/>
      <c r="R84" s="23" t="e">
        <f>VLOOKUP(F84,Start!$C$4:$G$7,MATCH(G84,Start!$D$3:$G$3,0)+1,FALSE)</f>
        <v>#N/A</v>
      </c>
    </row>
    <row r="85" spans="1:18" ht="99.9" customHeight="1" x14ac:dyDescent="0.3">
      <c r="A85" s="16" t="str">
        <f>"R"&amp;B85</f>
        <v>R83</v>
      </c>
      <c r="B85" s="19">
        <v>83</v>
      </c>
      <c r="C85" s="19">
        <f>IFERROR(VLOOKUP(L85,Start!$D$18:$E$21,2,FALSE),0)</f>
        <v>0</v>
      </c>
      <c r="D85" s="19">
        <f>IFERROR(VLOOKUP(K85,Start!$F$18:$G$21,2,FALSE),0)</f>
        <v>0</v>
      </c>
      <c r="E85" s="19">
        <f>IFERROR(VLOOKUP(N85,Start!$H$18:$I$21,2,FALSE),0)</f>
        <v>0</v>
      </c>
      <c r="F85" s="19">
        <f>IFERROR(VLOOKUP(Q85,Start!$D$18:$E$21,2,FALSE),0)</f>
        <v>0</v>
      </c>
      <c r="G85" s="19">
        <f>IFERROR(VLOOKUP(P85,Start!$F$18:$G$21,2,FALSE),0)</f>
        <v>0</v>
      </c>
      <c r="H85" s="19">
        <f>IFERROR(VLOOKUP(R85,Start!$H$18:$I$21,2,FALSE),0)</f>
        <v>0</v>
      </c>
      <c r="I85" s="17"/>
      <c r="J85" s="17"/>
      <c r="K85" s="20"/>
      <c r="L85" s="20"/>
      <c r="M85" s="18"/>
      <c r="N85" s="21" t="e">
        <f>VLOOKUP(C85,Start!$C$4:$G$7,MATCH(D85,Start!$D$3:$G$3,0)+1,FALSE)</f>
        <v>#N/A</v>
      </c>
      <c r="O85" s="22"/>
      <c r="P85" s="20"/>
      <c r="Q85" s="20"/>
      <c r="R85" s="23" t="e">
        <f>VLOOKUP(F85,Start!$C$4:$G$7,MATCH(G85,Start!$D$3:$G$3,0)+1,FALSE)</f>
        <v>#N/A</v>
      </c>
    </row>
    <row r="86" spans="1:18" ht="99.9" customHeight="1" x14ac:dyDescent="0.3">
      <c r="A86" s="16" t="str">
        <f>"R"&amp;B86</f>
        <v>R84</v>
      </c>
      <c r="B86" s="19">
        <v>84</v>
      </c>
      <c r="C86" s="19">
        <f>IFERROR(VLOOKUP(L86,Start!$D$18:$E$21,2,FALSE),0)</f>
        <v>0</v>
      </c>
      <c r="D86" s="19">
        <f>IFERROR(VLOOKUP(K86,Start!$F$18:$G$21,2,FALSE),0)</f>
        <v>0</v>
      </c>
      <c r="E86" s="19">
        <f>IFERROR(VLOOKUP(N86,Start!$H$18:$I$21,2,FALSE),0)</f>
        <v>0</v>
      </c>
      <c r="F86" s="19">
        <f>IFERROR(VLOOKUP(Q86,Start!$D$18:$E$21,2,FALSE),0)</f>
        <v>0</v>
      </c>
      <c r="G86" s="19">
        <f>IFERROR(VLOOKUP(P86,Start!$F$18:$G$21,2,FALSE),0)</f>
        <v>0</v>
      </c>
      <c r="H86" s="19">
        <f>IFERROR(VLOOKUP(R86,Start!$H$18:$I$21,2,FALSE),0)</f>
        <v>0</v>
      </c>
      <c r="I86" s="17"/>
      <c r="J86" s="17"/>
      <c r="K86" s="20"/>
      <c r="L86" s="20"/>
      <c r="M86" s="18"/>
      <c r="N86" s="21" t="e">
        <f>VLOOKUP(C86,Start!$C$4:$G$7,MATCH(D86,Start!$D$3:$G$3,0)+1,FALSE)</f>
        <v>#N/A</v>
      </c>
      <c r="O86" s="22"/>
      <c r="P86" s="20"/>
      <c r="Q86" s="20"/>
      <c r="R86" s="23" t="e">
        <f>VLOOKUP(F86,Start!$C$4:$G$7,MATCH(G86,Start!$D$3:$G$3,0)+1,FALSE)</f>
        <v>#N/A</v>
      </c>
    </row>
    <row r="87" spans="1:18" ht="99.9" customHeight="1" x14ac:dyDescent="0.3">
      <c r="A87" s="16" t="str">
        <f>"R"&amp;B87</f>
        <v>R85</v>
      </c>
      <c r="B87" s="19">
        <v>85</v>
      </c>
      <c r="C87" s="19">
        <f>IFERROR(VLOOKUP(L87,Start!$D$18:$E$21,2,FALSE),0)</f>
        <v>0</v>
      </c>
      <c r="D87" s="19">
        <f>IFERROR(VLOOKUP(K87,Start!$F$18:$G$21,2,FALSE),0)</f>
        <v>0</v>
      </c>
      <c r="E87" s="19">
        <f>IFERROR(VLOOKUP(N87,Start!$H$18:$I$21,2,FALSE),0)</f>
        <v>0</v>
      </c>
      <c r="F87" s="19">
        <f>IFERROR(VLOOKUP(Q87,Start!$D$18:$E$21,2,FALSE),0)</f>
        <v>0</v>
      </c>
      <c r="G87" s="19">
        <f>IFERROR(VLOOKUP(P87,Start!$F$18:$G$21,2,FALSE),0)</f>
        <v>0</v>
      </c>
      <c r="H87" s="19">
        <f>IFERROR(VLOOKUP(R87,Start!$H$18:$I$21,2,FALSE),0)</f>
        <v>0</v>
      </c>
      <c r="I87" s="17"/>
      <c r="J87" s="17"/>
      <c r="K87" s="20"/>
      <c r="L87" s="20"/>
      <c r="M87" s="18"/>
      <c r="N87" s="21" t="e">
        <f>VLOOKUP(C87,Start!$C$4:$G$7,MATCH(D87,Start!$D$3:$G$3,0)+1,FALSE)</f>
        <v>#N/A</v>
      </c>
      <c r="O87" s="22"/>
      <c r="P87" s="20"/>
      <c r="Q87" s="20"/>
      <c r="R87" s="23" t="e">
        <f>VLOOKUP(F87,Start!$C$4:$G$7,MATCH(G87,Start!$D$3:$G$3,0)+1,FALSE)</f>
        <v>#N/A</v>
      </c>
    </row>
    <row r="88" spans="1:18" ht="99.9" customHeight="1" x14ac:dyDescent="0.3">
      <c r="A88" s="16" t="str">
        <f>"R"&amp;B88</f>
        <v>R86</v>
      </c>
      <c r="B88" s="19">
        <v>86</v>
      </c>
      <c r="C88" s="19">
        <f>IFERROR(VLOOKUP(L88,Start!$D$18:$E$21,2,FALSE),0)</f>
        <v>0</v>
      </c>
      <c r="D88" s="19">
        <f>IFERROR(VLOOKUP(K88,Start!$F$18:$G$21,2,FALSE),0)</f>
        <v>0</v>
      </c>
      <c r="E88" s="19">
        <f>IFERROR(VLOOKUP(N88,Start!$H$18:$I$21,2,FALSE),0)</f>
        <v>0</v>
      </c>
      <c r="F88" s="19">
        <f>IFERROR(VLOOKUP(Q88,Start!$D$18:$E$21,2,FALSE),0)</f>
        <v>0</v>
      </c>
      <c r="G88" s="19">
        <f>IFERROR(VLOOKUP(P88,Start!$F$18:$G$21,2,FALSE),0)</f>
        <v>0</v>
      </c>
      <c r="H88" s="19">
        <f>IFERROR(VLOOKUP(R88,Start!$H$18:$I$21,2,FALSE),0)</f>
        <v>0</v>
      </c>
      <c r="I88" s="17"/>
      <c r="J88" s="17"/>
      <c r="K88" s="20"/>
      <c r="L88" s="20"/>
      <c r="M88" s="18"/>
      <c r="N88" s="21" t="e">
        <f>VLOOKUP(C88,Start!$C$4:$G$7,MATCH(D88,Start!$D$3:$G$3,0)+1,FALSE)</f>
        <v>#N/A</v>
      </c>
      <c r="O88" s="22"/>
      <c r="P88" s="20"/>
      <c r="Q88" s="20"/>
      <c r="R88" s="23" t="e">
        <f>VLOOKUP(F88,Start!$C$4:$G$7,MATCH(G88,Start!$D$3:$G$3,0)+1,FALSE)</f>
        <v>#N/A</v>
      </c>
    </row>
    <row r="89" spans="1:18" ht="99.9" customHeight="1" x14ac:dyDescent="0.3">
      <c r="A89" s="16" t="str">
        <f>"R"&amp;B89</f>
        <v>R87</v>
      </c>
      <c r="B89" s="19">
        <v>87</v>
      </c>
      <c r="C89" s="19">
        <f>IFERROR(VLOOKUP(L89,Start!$D$18:$E$21,2,FALSE),0)</f>
        <v>0</v>
      </c>
      <c r="D89" s="19">
        <f>IFERROR(VLOOKUP(K89,Start!$F$18:$G$21,2,FALSE),0)</f>
        <v>0</v>
      </c>
      <c r="E89" s="19">
        <f>IFERROR(VLOOKUP(N89,Start!$H$18:$I$21,2,FALSE),0)</f>
        <v>0</v>
      </c>
      <c r="F89" s="19">
        <f>IFERROR(VLOOKUP(Q89,Start!$D$18:$E$21,2,FALSE),0)</f>
        <v>0</v>
      </c>
      <c r="G89" s="19">
        <f>IFERROR(VLOOKUP(P89,Start!$F$18:$G$21,2,FALSE),0)</f>
        <v>0</v>
      </c>
      <c r="H89" s="19">
        <f>IFERROR(VLOOKUP(R89,Start!$H$18:$I$21,2,FALSE),0)</f>
        <v>0</v>
      </c>
      <c r="I89" s="17"/>
      <c r="J89" s="17"/>
      <c r="K89" s="20"/>
      <c r="L89" s="20"/>
      <c r="M89" s="18"/>
      <c r="N89" s="21" t="e">
        <f>VLOOKUP(C89,Start!$C$4:$G$7,MATCH(D89,Start!$D$3:$G$3,0)+1,FALSE)</f>
        <v>#N/A</v>
      </c>
      <c r="O89" s="22"/>
      <c r="P89" s="20"/>
      <c r="Q89" s="20"/>
      <c r="R89" s="23" t="e">
        <f>VLOOKUP(F89,Start!$C$4:$G$7,MATCH(G89,Start!$D$3:$G$3,0)+1,FALSE)</f>
        <v>#N/A</v>
      </c>
    </row>
    <row r="90" spans="1:18" ht="99.9" customHeight="1" x14ac:dyDescent="0.3">
      <c r="A90" s="16" t="str">
        <f>"R"&amp;B90</f>
        <v>R88</v>
      </c>
      <c r="B90" s="19">
        <v>88</v>
      </c>
      <c r="C90" s="19">
        <f>IFERROR(VLOOKUP(L90,Start!$D$18:$E$21,2,FALSE),0)</f>
        <v>0</v>
      </c>
      <c r="D90" s="19">
        <f>IFERROR(VLOOKUP(K90,Start!$F$18:$G$21,2,FALSE),0)</f>
        <v>0</v>
      </c>
      <c r="E90" s="19">
        <f>IFERROR(VLOOKUP(N90,Start!$H$18:$I$21,2,FALSE),0)</f>
        <v>0</v>
      </c>
      <c r="F90" s="19">
        <f>IFERROR(VLOOKUP(Q90,Start!$D$18:$E$21,2,FALSE),0)</f>
        <v>0</v>
      </c>
      <c r="G90" s="19">
        <f>IFERROR(VLOOKUP(P90,Start!$F$18:$G$21,2,FALSE),0)</f>
        <v>0</v>
      </c>
      <c r="H90" s="19">
        <f>IFERROR(VLOOKUP(R90,Start!$H$18:$I$21,2,FALSE),0)</f>
        <v>0</v>
      </c>
      <c r="I90" s="17"/>
      <c r="J90" s="17"/>
      <c r="K90" s="20"/>
      <c r="L90" s="20"/>
      <c r="M90" s="18"/>
      <c r="N90" s="21" t="e">
        <f>VLOOKUP(C90,Start!$C$4:$G$7,MATCH(D90,Start!$D$3:$G$3,0)+1,FALSE)</f>
        <v>#N/A</v>
      </c>
      <c r="O90" s="22"/>
      <c r="P90" s="20"/>
      <c r="Q90" s="20"/>
      <c r="R90" s="23" t="e">
        <f>VLOOKUP(F90,Start!$C$4:$G$7,MATCH(G90,Start!$D$3:$G$3,0)+1,FALSE)</f>
        <v>#N/A</v>
      </c>
    </row>
    <row r="91" spans="1:18" ht="99.9" customHeight="1" x14ac:dyDescent="0.3">
      <c r="A91" s="16" t="str">
        <f>"R"&amp;B91</f>
        <v>R89</v>
      </c>
      <c r="B91" s="19">
        <v>89</v>
      </c>
      <c r="C91" s="19">
        <f>IFERROR(VLOOKUP(L91,Start!$D$18:$E$21,2,FALSE),0)</f>
        <v>0</v>
      </c>
      <c r="D91" s="19">
        <f>IFERROR(VLOOKUP(K91,Start!$F$18:$G$21,2,FALSE),0)</f>
        <v>0</v>
      </c>
      <c r="E91" s="19">
        <f>IFERROR(VLOOKUP(N91,Start!$H$18:$I$21,2,FALSE),0)</f>
        <v>0</v>
      </c>
      <c r="F91" s="19">
        <f>IFERROR(VLOOKUP(Q91,Start!$D$18:$E$21,2,FALSE),0)</f>
        <v>0</v>
      </c>
      <c r="G91" s="19">
        <f>IFERROR(VLOOKUP(P91,Start!$F$18:$G$21,2,FALSE),0)</f>
        <v>0</v>
      </c>
      <c r="H91" s="19">
        <f>IFERROR(VLOOKUP(R91,Start!$H$18:$I$21,2,FALSE),0)</f>
        <v>0</v>
      </c>
      <c r="I91" s="17"/>
      <c r="J91" s="17"/>
      <c r="K91" s="20"/>
      <c r="L91" s="20"/>
      <c r="M91" s="18"/>
      <c r="N91" s="21" t="e">
        <f>VLOOKUP(C91,Start!$C$4:$G$7,MATCH(D91,Start!$D$3:$G$3,0)+1,FALSE)</f>
        <v>#N/A</v>
      </c>
      <c r="O91" s="22"/>
      <c r="P91" s="20"/>
      <c r="Q91" s="20"/>
      <c r="R91" s="23" t="e">
        <f>VLOOKUP(F91,Start!$C$4:$G$7,MATCH(G91,Start!$D$3:$G$3,0)+1,FALSE)</f>
        <v>#N/A</v>
      </c>
    </row>
    <row r="92" spans="1:18" ht="99.9" customHeight="1" x14ac:dyDescent="0.3">
      <c r="A92" s="16" t="str">
        <f>"R"&amp;B92</f>
        <v>R90</v>
      </c>
      <c r="B92" s="19">
        <v>90</v>
      </c>
      <c r="C92" s="19">
        <f>IFERROR(VLOOKUP(L92,Start!$D$18:$E$21,2,FALSE),0)</f>
        <v>0</v>
      </c>
      <c r="D92" s="19">
        <f>IFERROR(VLOOKUP(K92,Start!$F$18:$G$21,2,FALSE),0)</f>
        <v>0</v>
      </c>
      <c r="E92" s="19">
        <f>IFERROR(VLOOKUP(N92,Start!$H$18:$I$21,2,FALSE),0)</f>
        <v>0</v>
      </c>
      <c r="F92" s="19">
        <f>IFERROR(VLOOKUP(Q92,Start!$D$18:$E$21,2,FALSE),0)</f>
        <v>0</v>
      </c>
      <c r="G92" s="19">
        <f>IFERROR(VLOOKUP(P92,Start!$F$18:$G$21,2,FALSE),0)</f>
        <v>0</v>
      </c>
      <c r="H92" s="19">
        <f>IFERROR(VLOOKUP(R92,Start!$H$18:$I$21,2,FALSE),0)</f>
        <v>0</v>
      </c>
      <c r="I92" s="17"/>
      <c r="J92" s="17"/>
      <c r="K92" s="20"/>
      <c r="L92" s="20"/>
      <c r="M92" s="18"/>
      <c r="N92" s="21" t="e">
        <f>VLOOKUP(C92,Start!$C$4:$G$7,MATCH(D92,Start!$D$3:$G$3,0)+1,FALSE)</f>
        <v>#N/A</v>
      </c>
      <c r="O92" s="22"/>
      <c r="P92" s="20"/>
      <c r="Q92" s="20"/>
      <c r="R92" s="23" t="e">
        <f>VLOOKUP(F92,Start!$C$4:$G$7,MATCH(G92,Start!$D$3:$G$3,0)+1,FALSE)</f>
        <v>#N/A</v>
      </c>
    </row>
    <row r="93" spans="1:18" ht="99.9" customHeight="1" x14ac:dyDescent="0.3">
      <c r="A93" s="16" t="str">
        <f>"R"&amp;B93</f>
        <v>R91</v>
      </c>
      <c r="B93" s="19">
        <v>91</v>
      </c>
      <c r="C93" s="19">
        <f>IFERROR(VLOOKUP(L93,Start!$D$18:$E$21,2,FALSE),0)</f>
        <v>0</v>
      </c>
      <c r="D93" s="19">
        <f>IFERROR(VLOOKUP(K93,Start!$F$18:$G$21,2,FALSE),0)</f>
        <v>0</v>
      </c>
      <c r="E93" s="19">
        <f>IFERROR(VLOOKUP(N93,Start!$H$18:$I$21,2,FALSE),0)</f>
        <v>0</v>
      </c>
      <c r="F93" s="19">
        <f>IFERROR(VLOOKUP(Q93,Start!$D$18:$E$21,2,FALSE),0)</f>
        <v>0</v>
      </c>
      <c r="G93" s="19">
        <f>IFERROR(VLOOKUP(P93,Start!$F$18:$G$21,2,FALSE),0)</f>
        <v>0</v>
      </c>
      <c r="H93" s="19">
        <f>IFERROR(VLOOKUP(R93,Start!$H$18:$I$21,2,FALSE),0)</f>
        <v>0</v>
      </c>
      <c r="I93" s="17"/>
      <c r="J93" s="17"/>
      <c r="K93" s="20"/>
      <c r="L93" s="20"/>
      <c r="M93" s="18"/>
      <c r="N93" s="21" t="e">
        <f>VLOOKUP(C93,Start!$C$4:$G$7,MATCH(D93,Start!$D$3:$G$3,0)+1,FALSE)</f>
        <v>#N/A</v>
      </c>
      <c r="O93" s="22"/>
      <c r="P93" s="20"/>
      <c r="Q93" s="20"/>
      <c r="R93" s="23" t="e">
        <f>VLOOKUP(F93,Start!$C$4:$G$7,MATCH(G93,Start!$D$3:$G$3,0)+1,FALSE)</f>
        <v>#N/A</v>
      </c>
    </row>
    <row r="94" spans="1:18" ht="99.9" customHeight="1" x14ac:dyDescent="0.3">
      <c r="A94" s="16" t="str">
        <f>"R"&amp;B94</f>
        <v>R92</v>
      </c>
      <c r="B94" s="19">
        <v>92</v>
      </c>
      <c r="C94" s="19">
        <f>IFERROR(VLOOKUP(L94,Start!$D$18:$E$21,2,FALSE),0)</f>
        <v>0</v>
      </c>
      <c r="D94" s="19">
        <f>IFERROR(VLOOKUP(K94,Start!$F$18:$G$21,2,FALSE),0)</f>
        <v>0</v>
      </c>
      <c r="E94" s="19">
        <f>IFERROR(VLOOKUP(N94,Start!$H$18:$I$21,2,FALSE),0)</f>
        <v>0</v>
      </c>
      <c r="F94" s="19">
        <f>IFERROR(VLOOKUP(Q94,Start!$D$18:$E$21,2,FALSE),0)</f>
        <v>0</v>
      </c>
      <c r="G94" s="19">
        <f>IFERROR(VLOOKUP(P94,Start!$F$18:$G$21,2,FALSE),0)</f>
        <v>0</v>
      </c>
      <c r="H94" s="19">
        <f>IFERROR(VLOOKUP(R94,Start!$H$18:$I$21,2,FALSE),0)</f>
        <v>0</v>
      </c>
      <c r="I94" s="17"/>
      <c r="J94" s="17"/>
      <c r="K94" s="20"/>
      <c r="L94" s="20"/>
      <c r="M94" s="18"/>
      <c r="N94" s="21" t="e">
        <f>VLOOKUP(C94,Start!$C$4:$G$7,MATCH(D94,Start!$D$3:$G$3,0)+1,FALSE)</f>
        <v>#N/A</v>
      </c>
      <c r="O94" s="22"/>
      <c r="P94" s="20"/>
      <c r="Q94" s="20"/>
      <c r="R94" s="23" t="e">
        <f>VLOOKUP(F94,Start!$C$4:$G$7,MATCH(G94,Start!$D$3:$G$3,0)+1,FALSE)</f>
        <v>#N/A</v>
      </c>
    </row>
    <row r="95" spans="1:18" ht="99.9" customHeight="1" x14ac:dyDescent="0.3">
      <c r="A95" s="16" t="str">
        <f>"R"&amp;B95</f>
        <v>R93</v>
      </c>
      <c r="B95" s="19">
        <v>93</v>
      </c>
      <c r="C95" s="19">
        <f>IFERROR(VLOOKUP(L95,Start!$D$18:$E$21,2,FALSE),0)</f>
        <v>0</v>
      </c>
      <c r="D95" s="19">
        <f>IFERROR(VLOOKUP(K95,Start!$F$18:$G$21,2,FALSE),0)</f>
        <v>0</v>
      </c>
      <c r="E95" s="19">
        <f>IFERROR(VLOOKUP(N95,Start!$H$18:$I$21,2,FALSE),0)</f>
        <v>0</v>
      </c>
      <c r="F95" s="19">
        <f>IFERROR(VLOOKUP(Q95,Start!$D$18:$E$21,2,FALSE),0)</f>
        <v>0</v>
      </c>
      <c r="G95" s="19">
        <f>IFERROR(VLOOKUP(P95,Start!$F$18:$G$21,2,FALSE),0)</f>
        <v>0</v>
      </c>
      <c r="H95" s="19">
        <f>IFERROR(VLOOKUP(R95,Start!$H$18:$I$21,2,FALSE),0)</f>
        <v>0</v>
      </c>
      <c r="I95" s="17"/>
      <c r="J95" s="17"/>
      <c r="K95" s="20"/>
      <c r="L95" s="20"/>
      <c r="M95" s="18"/>
      <c r="N95" s="21" t="e">
        <f>VLOOKUP(C95,Start!$C$4:$G$7,MATCH(D95,Start!$D$3:$G$3,0)+1,FALSE)</f>
        <v>#N/A</v>
      </c>
      <c r="O95" s="22"/>
      <c r="P95" s="20"/>
      <c r="Q95" s="20"/>
      <c r="R95" s="23" t="e">
        <f>VLOOKUP(F95,Start!$C$4:$G$7,MATCH(G95,Start!$D$3:$G$3,0)+1,FALSE)</f>
        <v>#N/A</v>
      </c>
    </row>
    <row r="96" spans="1:18" ht="99.9" customHeight="1" x14ac:dyDescent="0.3">
      <c r="A96" s="16" t="str">
        <f>"R"&amp;B96</f>
        <v>R94</v>
      </c>
      <c r="B96" s="19">
        <v>94</v>
      </c>
      <c r="C96" s="19">
        <f>IFERROR(VLOOKUP(L96,Start!$D$18:$E$21,2,FALSE),0)</f>
        <v>0</v>
      </c>
      <c r="D96" s="19">
        <f>IFERROR(VLOOKUP(K96,Start!$F$18:$G$21,2,FALSE),0)</f>
        <v>0</v>
      </c>
      <c r="E96" s="19">
        <f>IFERROR(VLOOKUP(N96,Start!$H$18:$I$21,2,FALSE),0)</f>
        <v>0</v>
      </c>
      <c r="F96" s="19">
        <f>IFERROR(VLOOKUP(Q96,Start!$D$18:$E$21,2,FALSE),0)</f>
        <v>0</v>
      </c>
      <c r="G96" s="19">
        <f>IFERROR(VLOOKUP(P96,Start!$F$18:$G$21,2,FALSE),0)</f>
        <v>0</v>
      </c>
      <c r="H96" s="19">
        <f>IFERROR(VLOOKUP(R96,Start!$H$18:$I$21,2,FALSE),0)</f>
        <v>0</v>
      </c>
      <c r="I96" s="17"/>
      <c r="J96" s="17"/>
      <c r="K96" s="20"/>
      <c r="L96" s="20"/>
      <c r="M96" s="18"/>
      <c r="N96" s="21" t="e">
        <f>VLOOKUP(C96,Start!$C$4:$G$7,MATCH(D96,Start!$D$3:$G$3,0)+1,FALSE)</f>
        <v>#N/A</v>
      </c>
      <c r="O96" s="22"/>
      <c r="P96" s="20"/>
      <c r="Q96" s="20"/>
      <c r="R96" s="23" t="e">
        <f>VLOOKUP(F96,Start!$C$4:$G$7,MATCH(G96,Start!$D$3:$G$3,0)+1,FALSE)</f>
        <v>#N/A</v>
      </c>
    </row>
    <row r="97" spans="1:18" ht="99.9" customHeight="1" x14ac:dyDescent="0.3">
      <c r="A97" s="16" t="str">
        <f>"R"&amp;B97</f>
        <v>R95</v>
      </c>
      <c r="B97" s="19">
        <v>95</v>
      </c>
      <c r="C97" s="19">
        <f>IFERROR(VLOOKUP(L97,Start!$D$18:$E$21,2,FALSE),0)</f>
        <v>0</v>
      </c>
      <c r="D97" s="19">
        <f>IFERROR(VLOOKUP(K97,Start!$F$18:$G$21,2,FALSE),0)</f>
        <v>0</v>
      </c>
      <c r="E97" s="19">
        <f>IFERROR(VLOOKUP(N97,Start!$H$18:$I$21,2,FALSE),0)</f>
        <v>0</v>
      </c>
      <c r="F97" s="19">
        <f>IFERROR(VLOOKUP(Q97,Start!$D$18:$E$21,2,FALSE),0)</f>
        <v>0</v>
      </c>
      <c r="G97" s="19">
        <f>IFERROR(VLOOKUP(P97,Start!$F$18:$G$21,2,FALSE),0)</f>
        <v>0</v>
      </c>
      <c r="H97" s="19">
        <f>IFERROR(VLOOKUP(R97,Start!$H$18:$I$21,2,FALSE),0)</f>
        <v>0</v>
      </c>
      <c r="I97" s="17"/>
      <c r="J97" s="17"/>
      <c r="K97" s="20"/>
      <c r="L97" s="20"/>
      <c r="M97" s="18"/>
      <c r="N97" s="21" t="e">
        <f>VLOOKUP(C97,Start!$C$4:$G$7,MATCH(D97,Start!$D$3:$G$3,0)+1,FALSE)</f>
        <v>#N/A</v>
      </c>
      <c r="O97" s="22"/>
      <c r="P97" s="20"/>
      <c r="Q97" s="20"/>
      <c r="R97" s="23" t="e">
        <f>VLOOKUP(F97,Start!$C$4:$G$7,MATCH(G97,Start!$D$3:$G$3,0)+1,FALSE)</f>
        <v>#N/A</v>
      </c>
    </row>
    <row r="98" spans="1:18" ht="99.9" customHeight="1" x14ac:dyDescent="0.3">
      <c r="A98" s="16" t="str">
        <f>"R"&amp;B98</f>
        <v>R96</v>
      </c>
      <c r="B98" s="19">
        <v>96</v>
      </c>
      <c r="C98" s="19">
        <f>IFERROR(VLOOKUP(L98,Start!$D$18:$E$21,2,FALSE),0)</f>
        <v>0</v>
      </c>
      <c r="D98" s="19">
        <f>IFERROR(VLOOKUP(K98,Start!$F$18:$G$21,2,FALSE),0)</f>
        <v>0</v>
      </c>
      <c r="E98" s="19">
        <f>IFERROR(VLOOKUP(N98,Start!$H$18:$I$21,2,FALSE),0)</f>
        <v>0</v>
      </c>
      <c r="F98" s="19">
        <f>IFERROR(VLOOKUP(Q98,Start!$D$18:$E$21,2,FALSE),0)</f>
        <v>0</v>
      </c>
      <c r="G98" s="19">
        <f>IFERROR(VLOOKUP(P98,Start!$F$18:$G$21,2,FALSE),0)</f>
        <v>0</v>
      </c>
      <c r="H98" s="19">
        <f>IFERROR(VLOOKUP(R98,Start!$H$18:$I$21,2,FALSE),0)</f>
        <v>0</v>
      </c>
      <c r="I98" s="17"/>
      <c r="J98" s="17"/>
      <c r="K98" s="20"/>
      <c r="L98" s="20"/>
      <c r="M98" s="18"/>
      <c r="N98" s="21" t="e">
        <f>VLOOKUP(C98,Start!$C$4:$G$7,MATCH(D98,Start!$D$3:$G$3,0)+1,FALSE)</f>
        <v>#N/A</v>
      </c>
      <c r="O98" s="22"/>
      <c r="P98" s="20"/>
      <c r="Q98" s="20"/>
      <c r="R98" s="23" t="e">
        <f>VLOOKUP(F98,Start!$C$4:$G$7,MATCH(G98,Start!$D$3:$G$3,0)+1,FALSE)</f>
        <v>#N/A</v>
      </c>
    </row>
    <row r="99" spans="1:18" ht="99.9" customHeight="1" x14ac:dyDescent="0.3">
      <c r="A99" s="16" t="str">
        <f>"R"&amp;B99</f>
        <v>R97</v>
      </c>
      <c r="B99" s="19">
        <v>97</v>
      </c>
      <c r="C99" s="19">
        <f>IFERROR(VLOOKUP(L99,Start!$D$18:$E$21,2,FALSE),0)</f>
        <v>0</v>
      </c>
      <c r="D99" s="19">
        <f>IFERROR(VLOOKUP(K99,Start!$F$18:$G$21,2,FALSE),0)</f>
        <v>0</v>
      </c>
      <c r="E99" s="19">
        <f>IFERROR(VLOOKUP(N99,Start!$H$18:$I$21,2,FALSE),0)</f>
        <v>0</v>
      </c>
      <c r="F99" s="19">
        <f>IFERROR(VLOOKUP(Q99,Start!$D$18:$E$21,2,FALSE),0)</f>
        <v>0</v>
      </c>
      <c r="G99" s="19">
        <f>IFERROR(VLOOKUP(P99,Start!$F$18:$G$21,2,FALSE),0)</f>
        <v>0</v>
      </c>
      <c r="H99" s="19">
        <f>IFERROR(VLOOKUP(R99,Start!$H$18:$I$21,2,FALSE),0)</f>
        <v>0</v>
      </c>
      <c r="I99" s="17"/>
      <c r="J99" s="17"/>
      <c r="K99" s="20"/>
      <c r="L99" s="20"/>
      <c r="M99" s="18"/>
      <c r="N99" s="21" t="e">
        <f>VLOOKUP(C99,Start!$C$4:$G$7,MATCH(D99,Start!$D$3:$G$3,0)+1,FALSE)</f>
        <v>#N/A</v>
      </c>
      <c r="O99" s="22"/>
      <c r="P99" s="20"/>
      <c r="Q99" s="20"/>
      <c r="R99" s="23" t="e">
        <f>VLOOKUP(F99,Start!$C$4:$G$7,MATCH(G99,Start!$D$3:$G$3,0)+1,FALSE)</f>
        <v>#N/A</v>
      </c>
    </row>
    <row r="100" spans="1:18" ht="99.9" customHeight="1" x14ac:dyDescent="0.3">
      <c r="A100" s="16" t="str">
        <f>"R"&amp;B100</f>
        <v>R98</v>
      </c>
      <c r="B100" s="19">
        <v>98</v>
      </c>
      <c r="C100" s="19">
        <f>IFERROR(VLOOKUP(L100,Start!$D$18:$E$21,2,FALSE),0)</f>
        <v>0</v>
      </c>
      <c r="D100" s="19">
        <f>IFERROR(VLOOKUP(K100,Start!$F$18:$G$21,2,FALSE),0)</f>
        <v>0</v>
      </c>
      <c r="E100" s="19">
        <f>IFERROR(VLOOKUP(N100,Start!$H$18:$I$21,2,FALSE),0)</f>
        <v>0</v>
      </c>
      <c r="F100" s="19">
        <f>IFERROR(VLOOKUP(Q100,Start!$D$18:$E$21,2,FALSE),0)</f>
        <v>0</v>
      </c>
      <c r="G100" s="19">
        <f>IFERROR(VLOOKUP(P100,Start!$F$18:$G$21,2,FALSE),0)</f>
        <v>0</v>
      </c>
      <c r="H100" s="19">
        <f>IFERROR(VLOOKUP(R100,Start!$H$18:$I$21,2,FALSE),0)</f>
        <v>0</v>
      </c>
      <c r="I100" s="17"/>
      <c r="J100" s="17"/>
      <c r="K100" s="20"/>
      <c r="L100" s="20"/>
      <c r="M100" s="18"/>
      <c r="N100" s="21" t="e">
        <f>VLOOKUP(C100,Start!$C$4:$G$7,MATCH(D100,Start!$D$3:$G$3,0)+1,FALSE)</f>
        <v>#N/A</v>
      </c>
      <c r="O100" s="22"/>
      <c r="P100" s="20"/>
      <c r="Q100" s="20"/>
      <c r="R100" s="23" t="e">
        <f>VLOOKUP(F100,Start!$C$4:$G$7,MATCH(G100,Start!$D$3:$G$3,0)+1,FALSE)</f>
        <v>#N/A</v>
      </c>
    </row>
    <row r="101" spans="1:18" ht="99.9" customHeight="1" x14ac:dyDescent="0.3">
      <c r="A101" s="16" t="str">
        <f>"R"&amp;B101</f>
        <v>R99</v>
      </c>
      <c r="B101" s="19">
        <v>99</v>
      </c>
      <c r="C101" s="19">
        <f>IFERROR(VLOOKUP(L101,Start!$D$18:$E$21,2,FALSE),0)</f>
        <v>0</v>
      </c>
      <c r="D101" s="19">
        <f>IFERROR(VLOOKUP(K101,Start!$F$18:$G$21,2,FALSE),0)</f>
        <v>0</v>
      </c>
      <c r="E101" s="19">
        <f>IFERROR(VLOOKUP(N101,Start!$H$18:$I$21,2,FALSE),0)</f>
        <v>0</v>
      </c>
      <c r="F101" s="19">
        <f>IFERROR(VLOOKUP(Q101,Start!$D$18:$E$21,2,FALSE),0)</f>
        <v>0</v>
      </c>
      <c r="G101" s="19">
        <f>IFERROR(VLOOKUP(P101,Start!$F$18:$G$21,2,FALSE),0)</f>
        <v>0</v>
      </c>
      <c r="H101" s="19">
        <f>IFERROR(VLOOKUP(R101,Start!$H$18:$I$21,2,FALSE),0)</f>
        <v>0</v>
      </c>
      <c r="I101" s="17"/>
      <c r="J101" s="17"/>
      <c r="K101" s="20"/>
      <c r="L101" s="20"/>
      <c r="M101" s="18"/>
      <c r="N101" s="21" t="e">
        <f>VLOOKUP(C101,Start!$C$4:$G$7,MATCH(D101,Start!$D$3:$G$3,0)+1,FALSE)</f>
        <v>#N/A</v>
      </c>
      <c r="O101" s="22"/>
      <c r="P101" s="20"/>
      <c r="Q101" s="20"/>
      <c r="R101" s="23" t="e">
        <f>VLOOKUP(F101,Start!$C$4:$G$7,MATCH(G101,Start!$D$3:$G$3,0)+1,FALSE)</f>
        <v>#N/A</v>
      </c>
    </row>
    <row r="102" spans="1:18" ht="99.9" customHeight="1" x14ac:dyDescent="0.3">
      <c r="A102" s="37" t="str">
        <f>"R"&amp;B102</f>
        <v>R100</v>
      </c>
      <c r="B102" s="19">
        <v>100</v>
      </c>
      <c r="C102" s="19">
        <f>IFERROR(VLOOKUP(L102,Start!$D$18:$E$21,2,FALSE),0)</f>
        <v>0</v>
      </c>
      <c r="D102" s="19">
        <f>IFERROR(VLOOKUP(K102,Start!$F$18:$G$21,2,FALSE),0)</f>
        <v>0</v>
      </c>
      <c r="E102" s="19">
        <f>IFERROR(VLOOKUP(N102,Start!$H$18:$I$21,2,FALSE),0)</f>
        <v>0</v>
      </c>
      <c r="F102" s="19">
        <f>IFERROR(VLOOKUP(Q102,Start!$D$18:$E$21,2,FALSE),0)</f>
        <v>0</v>
      </c>
      <c r="G102" s="19">
        <f>IFERROR(VLOOKUP(P102,Start!$F$18:$G$21,2,FALSE),0)</f>
        <v>0</v>
      </c>
      <c r="H102" s="19">
        <f>IFERROR(VLOOKUP(R102,Start!$H$18:$I$21,2,FALSE),0)</f>
        <v>0</v>
      </c>
      <c r="I102" s="17"/>
      <c r="J102" s="17"/>
      <c r="K102" s="20"/>
      <c r="L102" s="20"/>
      <c r="M102" s="18"/>
      <c r="N102" s="21" t="e">
        <f>VLOOKUP(C102,Start!$C$4:$G$7,MATCH(D102,Start!$D$3:$G$3,0)+1,FALSE)</f>
        <v>#N/A</v>
      </c>
      <c r="O102" s="22"/>
      <c r="P102" s="20"/>
      <c r="Q102" s="20"/>
      <c r="R102" s="23" t="e">
        <f>VLOOKUP(F102,Start!$C$4:$G$7,MATCH(G102,Start!$D$3:$G$3,0)+1,FALSE)</f>
        <v>#N/A</v>
      </c>
    </row>
  </sheetData>
  <sheetProtection sheet="1" objects="1" scenarios="1" selectLockedCells="1"/>
  <conditionalFormatting sqref="R3:R102 N3:N102">
    <cfRule type="cellIs" dxfId="136" priority="5" operator="between">
      <formula>3</formula>
      <formula>6</formula>
    </cfRule>
    <cfRule type="cellIs" dxfId="135" priority="6" operator="between">
      <formula>12</formula>
      <formula>16</formula>
    </cfRule>
    <cfRule type="cellIs" dxfId="134" priority="7" operator="between">
      <formula>7</formula>
      <formula>9</formula>
    </cfRule>
    <cfRule type="cellIs" dxfId="133" priority="8" operator="between">
      <formula>0</formula>
      <formula>2</formula>
    </cfRule>
    <cfRule type="cellIs" dxfId="132" priority="9" operator="lessThan">
      <formula>3</formula>
    </cfRule>
  </conditionalFormatting>
  <dataValidations count="2">
    <dataValidation allowBlank="1" showInputMessage="1" showErrorMessage="1" error="Velg en verdi fra nedtrekkslisten" sqref="G3:G102 D3:D102" xr:uid="{00000000-0002-0000-0100-000000000000}"/>
    <dataValidation allowBlank="1" showInputMessage="1" showErrorMessage="1" errorTitle="Feil" error="Velg en verdi fra nedtrekksmenyen" sqref="H3:H102 C3:C102 E3:F102" xr:uid="{00000000-0002-0000-0100-000001000000}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SorterRisikoHøyLav">
                <anchor>
                  <from>
                    <xdr:col>19</xdr:col>
                    <xdr:colOff>259080</xdr:colOff>
                    <xdr:row>1</xdr:row>
                    <xdr:rowOff>190500</xdr:rowOff>
                  </from>
                  <to>
                    <xdr:col>21</xdr:col>
                    <xdr:colOff>350520</xdr:colOff>
                    <xdr:row>1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0]!SorterRisikoKronologisk">
                <anchor>
                  <from>
                    <xdr:col>19</xdr:col>
                    <xdr:colOff>259080</xdr:colOff>
                    <xdr:row>0</xdr:row>
                    <xdr:rowOff>106680</xdr:rowOff>
                  </from>
                  <to>
                    <xdr:col>21</xdr:col>
                    <xdr:colOff>350520</xdr:colOff>
                    <xdr:row>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0]!SorterGj_risikoHøyLav">
                <anchor>
                  <from>
                    <xdr:col>19</xdr:col>
                    <xdr:colOff>259080</xdr:colOff>
                    <xdr:row>1</xdr:row>
                    <xdr:rowOff>678180</xdr:rowOff>
                  </from>
                  <to>
                    <xdr:col>21</xdr:col>
                    <xdr:colOff>350520</xdr:colOff>
                    <xdr:row>1</xdr:row>
                    <xdr:rowOff>1074420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Button 6">
              <controlPr defaultSize="0" print="0" autoFill="0" autoPict="0" macro="[0]!TilStartFraRisikoVurdering">
                <anchor>
                  <from>
                    <xdr:col>18</xdr:col>
                    <xdr:colOff>655320</xdr:colOff>
                    <xdr:row>1</xdr:row>
                    <xdr:rowOff>1188720</xdr:rowOff>
                  </from>
                  <to>
                    <xdr:col>20</xdr:col>
                    <xdr:colOff>251460</xdr:colOff>
                    <xdr:row>1</xdr:row>
                    <xdr:rowOff>1714500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Button 7">
              <controlPr defaultSize="0" print="0" autoFill="0" autoPict="0" macro="[0]!TilMatriseFraRisikovurdering">
                <anchor>
                  <from>
                    <xdr:col>20</xdr:col>
                    <xdr:colOff>365760</xdr:colOff>
                    <xdr:row>1</xdr:row>
                    <xdr:rowOff>1181100</xdr:rowOff>
                  </from>
                  <to>
                    <xdr:col>22</xdr:col>
                    <xdr:colOff>289560</xdr:colOff>
                    <xdr:row>1</xdr:row>
                    <xdr:rowOff>1706880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CF9B0CF-DAB6-4943-A058-447F41C21E01}">
            <xm:f>Start!$H$18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5731ED0-1D52-444B-B330-CDB023E3D5E3}">
            <xm:f>Start!$H$19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885BD44-9D05-486C-BCE5-9067175D1591}">
            <xm:f>Start!$H$20</xm:f>
            <x14:dxf>
              <fill>
                <patternFill>
                  <bgColor rgb="FFFFC000"/>
                </patternFill>
              </fill>
            </x14:dxf>
          </x14:cfRule>
          <x14:cfRule type="cellIs" priority="4" operator="equal" id="{F9FC60D3-B185-40DC-8FF4-D83AE67A5EE7}">
            <xm:f>Start!$H$21</xm:f>
            <x14:dxf>
              <fill>
                <patternFill>
                  <bgColor rgb="FFFF0000"/>
                </patternFill>
              </fill>
            </x14:dxf>
          </x14:cfRule>
          <xm:sqref>R3:R102 N3:N102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Velg en verdi fra nedtrekksmenyen" xr:uid="{00000000-0002-0000-0100-000002000000}">
          <x14:formula1>
            <xm:f>Start!$D$17:$D$21</xm:f>
          </x14:formula1>
          <xm:sqref>Q3:Q102</xm:sqref>
        </x14:dataValidation>
        <x14:dataValidation type="list" allowBlank="1" showInputMessage="1" showErrorMessage="1" error="Velg en verdi fra nedtrekksmenyen" xr:uid="{00000000-0002-0000-0100-000003000000}">
          <x14:formula1>
            <xm:f>Start!$F$17:$F$21</xm:f>
          </x14:formula1>
          <xm:sqref>P3:P102</xm:sqref>
        </x14:dataValidation>
        <x14:dataValidation type="list" allowBlank="1" showInputMessage="1" showErrorMessage="1" error="Velg en verdi fra nedtrekkslisten" xr:uid="{00000000-0002-0000-0100-000004000000}">
          <x14:formula1>
            <xm:f>Start!$F$17:$F$21</xm:f>
          </x14:formula1>
          <xm:sqref>K3:K102</xm:sqref>
        </x14:dataValidation>
        <x14:dataValidation type="list" allowBlank="1" showInputMessage="1" showErrorMessage="1" errorTitle="Feil" error="Velg en verdi fra nedtrekksmenyen" xr:uid="{00000000-0002-0000-0100-000005000000}">
          <x14:formula1>
            <xm:f>Start!$D$17:$D$21</xm:f>
          </x14:formula1>
          <xm:sqref>L3:L102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12">
    <pageSetUpPr autoPageBreaks="0"/>
  </sheetPr>
  <dimension ref="B2:M37"/>
  <sheetViews>
    <sheetView showGridLines="0" zoomScale="80" zoomScaleNormal="80" workbookViewId="0"/>
  </sheetViews>
  <sheetFormatPr baseColWidth="10" defaultColWidth="11.44140625" defaultRowHeight="14.4" x14ac:dyDescent="0.3"/>
  <cols>
    <col min="1" max="1" width="22.6640625" style="1" customWidth="1"/>
    <col min="2" max="2" width="6" style="1" customWidth="1"/>
    <col min="3" max="3" width="5.6640625" style="1" hidden="1" customWidth="1"/>
    <col min="4" max="7" width="14.109375" style="1" customWidth="1"/>
    <col min="8" max="8" width="20.88671875" style="1" customWidth="1"/>
    <col min="9" max="12" width="11.44140625" style="1"/>
    <col min="13" max="13" width="14.6640625" style="1" customWidth="1"/>
    <col min="14" max="14" width="12.88671875" style="1" customWidth="1"/>
    <col min="15" max="16384" width="11.44140625" style="1"/>
  </cols>
  <sheetData>
    <row r="2" spans="2:13" x14ac:dyDescent="0.3">
      <c r="D2" s="9" t="s">
        <v>18</v>
      </c>
    </row>
    <row r="3" spans="2:13" ht="13.5" hidden="1" customHeight="1" x14ac:dyDescent="0.3">
      <c r="D3" s="2">
        <v>1</v>
      </c>
      <c r="E3" s="2">
        <v>2</v>
      </c>
      <c r="F3" s="2">
        <v>3</v>
      </c>
      <c r="G3" s="2">
        <v>4</v>
      </c>
      <c r="H3" s="2"/>
    </row>
    <row r="4" spans="2:13" ht="74.25" customHeight="1" x14ac:dyDescent="0.3">
      <c r="B4" s="3" t="str">
        <f>Start!$D$21</f>
        <v>Svært høy</v>
      </c>
      <c r="C4" s="4">
        <v>4</v>
      </c>
      <c r="D4" s="23" t="str">
        <f ca="1">ProbSevScore($C4,$D$3,Risikovurdering!$A$3:$A$102)</f>
        <v/>
      </c>
      <c r="E4" s="23" t="str">
        <f ca="1">ProbSevScore($C4,$E$3,Risikovurdering!$A$3:$A$102)</f>
        <v/>
      </c>
      <c r="F4" s="23" t="str">
        <f ca="1">ProbSevScore($C4,$F$3,Risikovurdering!$A$3:$A$102)</f>
        <v>R1</v>
      </c>
      <c r="G4" s="23" t="str">
        <f ca="1">ProbSevScore($C4,$G$3,Risikovurdering!$A$3:$A$102)</f>
        <v/>
      </c>
      <c r="H4" s="2"/>
    </row>
    <row r="5" spans="2:13" ht="74.25" customHeight="1" x14ac:dyDescent="0.3">
      <c r="B5" s="3" t="str">
        <f>Start!$D$20</f>
        <v>Høy</v>
      </c>
      <c r="C5" s="4">
        <v>3</v>
      </c>
      <c r="D5" s="23" t="str">
        <f ca="1">ProbSevScore($C5,$D$3,Risikovurdering!$A$3:$A$102)</f>
        <v/>
      </c>
      <c r="E5" s="23" t="str">
        <f ca="1">ProbSevScore($C5,$E$3,Risikovurdering!$A$3:$A$102)</f>
        <v/>
      </c>
      <c r="F5" s="23" t="str">
        <f ca="1">ProbSevScore($C5,$F$3,Risikovurdering!$A$3:$A$102)</f>
        <v/>
      </c>
      <c r="G5" s="23" t="str">
        <f ca="1">ProbSevScore($C5,$G$3,Risikovurdering!$A$3:$A$102)</f>
        <v/>
      </c>
      <c r="H5" s="2"/>
    </row>
    <row r="6" spans="2:13" ht="74.25" customHeight="1" x14ac:dyDescent="0.3">
      <c r="B6" s="3" t="str">
        <f>Start!$D$19</f>
        <v>Moderat</v>
      </c>
      <c r="C6" s="4">
        <v>2</v>
      </c>
      <c r="D6" s="23" t="str">
        <f ca="1">ProbSevScore($C6,$D$3,Risikovurdering!$A$3:$A$102)</f>
        <v/>
      </c>
      <c r="E6" s="23" t="str">
        <f ca="1">ProbSevScore($C6,$E$3,Risikovurdering!$A$3:$A$102)</f>
        <v/>
      </c>
      <c r="F6" s="23" t="str">
        <f ca="1">ProbSevScore($C6,$F$3,Risikovurdering!$A$3:$A$102)</f>
        <v/>
      </c>
      <c r="G6" s="23" t="str">
        <f ca="1">ProbSevScore($C6,$G$3,Risikovurdering!$A$3:$A$102)</f>
        <v/>
      </c>
      <c r="H6" s="2"/>
    </row>
    <row r="7" spans="2:13" ht="75" customHeight="1" x14ac:dyDescent="0.3">
      <c r="B7" s="3" t="str">
        <f>Start!$D$18</f>
        <v>Lav</v>
      </c>
      <c r="C7" s="4">
        <v>1</v>
      </c>
      <c r="D7" s="23" t="str">
        <f ca="1">ProbSevScore($C7,$D$3,Risikovurdering!$A$3:$A$102)</f>
        <v/>
      </c>
      <c r="E7" s="23" t="str">
        <f ca="1">ProbSevScore($C7,$E$3,Risikovurdering!$A$3:$A$102)</f>
        <v/>
      </c>
      <c r="F7" s="23" t="str">
        <f ca="1">ProbSevScore($C7,$F$3,Risikovurdering!$A$3:$A$102)</f>
        <v/>
      </c>
      <c r="G7" s="23" t="str">
        <f ca="1">ProbSevScore($C7,$G$3,Risikovurdering!$A$3:$A$102)</f>
        <v/>
      </c>
      <c r="H7" s="2"/>
    </row>
    <row r="8" spans="2:13" ht="20.25" customHeight="1" x14ac:dyDescent="0.3">
      <c r="D8" s="6" t="str">
        <f>Start!$F$18</f>
        <v>Lav</v>
      </c>
      <c r="E8" s="6" t="str">
        <f>Start!$F$19</f>
        <v>Moderat</v>
      </c>
      <c r="F8" s="6" t="str">
        <f>Start!$F$20</f>
        <v>Høy</v>
      </c>
      <c r="G8" s="6" t="str">
        <f>Start!$F$21</f>
        <v>Svært høy</v>
      </c>
    </row>
    <row r="11" spans="2:13" x14ac:dyDescent="0.3">
      <c r="M11" s="8"/>
    </row>
    <row r="12" spans="2:13" x14ac:dyDescent="0.3">
      <c r="D12" s="9" t="s">
        <v>7</v>
      </c>
    </row>
    <row r="13" spans="2:13" ht="13.5" hidden="1" customHeight="1" x14ac:dyDescent="0.3">
      <c r="D13" s="2">
        <v>1</v>
      </c>
      <c r="E13" s="2">
        <v>2</v>
      </c>
      <c r="F13" s="2">
        <v>3</v>
      </c>
      <c r="G13" s="2">
        <v>4</v>
      </c>
      <c r="H13" s="2"/>
    </row>
    <row r="14" spans="2:13" ht="74.25" customHeight="1" x14ac:dyDescent="0.3">
      <c r="B14" s="3" t="str">
        <f>Start!D$21</f>
        <v>Svært høy</v>
      </c>
      <c r="C14" s="4">
        <v>4</v>
      </c>
      <c r="D14" s="23" t="str">
        <f ca="1">ProbSevScore2($C14,$D$13,Risikovurdering!$A$3:$A$102)</f>
        <v/>
      </c>
      <c r="E14" s="23" t="str">
        <f ca="1">ProbSevScore2($C14,$E$13,Risikovurdering!$A$3:$A$102)</f>
        <v/>
      </c>
      <c r="F14" s="23" t="str">
        <f ca="1">ProbSevScore2($C14,$F$13,Risikovurdering!$A$3:$A$102)</f>
        <v/>
      </c>
      <c r="G14" s="23" t="str">
        <f ca="1">ProbSevScore2($C14,$G$13,Risikovurdering!$A$3:$A$102)</f>
        <v/>
      </c>
      <c r="H14" s="2"/>
    </row>
    <row r="15" spans="2:13" ht="74.25" customHeight="1" x14ac:dyDescent="0.3">
      <c r="B15" s="3" t="str">
        <f>Start!$D$20</f>
        <v>Høy</v>
      </c>
      <c r="C15" s="4">
        <v>3</v>
      </c>
      <c r="D15" s="23" t="str">
        <f ca="1">ProbSevScore2($C15,$D$13,Risikovurdering!$A$3:$A$102)</f>
        <v/>
      </c>
      <c r="E15" s="23" t="str">
        <f ca="1">ProbSevScore2($C15,$E$13,Risikovurdering!$A$3:$A$102)</f>
        <v/>
      </c>
      <c r="F15" s="23" t="str">
        <f ca="1">ProbSevScore2($C15,$F$13,Risikovurdering!$A$3:$A$102)</f>
        <v/>
      </c>
      <c r="G15" s="23" t="str">
        <f ca="1">ProbSevScore2($C15,$G$13,Risikovurdering!$A$3:$A$102)</f>
        <v/>
      </c>
      <c r="H15" s="2"/>
    </row>
    <row r="16" spans="2:13" ht="74.25" customHeight="1" x14ac:dyDescent="0.3">
      <c r="B16" s="3" t="str">
        <f>Start!$D$19</f>
        <v>Moderat</v>
      </c>
      <c r="C16" s="4">
        <v>2</v>
      </c>
      <c r="D16" s="23" t="str">
        <f ca="1">ProbSevScore2($C16,$D$13,Risikovurdering!$A$3:$A$102)</f>
        <v/>
      </c>
      <c r="E16" s="23" t="str">
        <f ca="1">ProbSevScore2($C16,$E$13,Risikovurdering!$A$3:$A$102)</f>
        <v>R1</v>
      </c>
      <c r="F16" s="23" t="str">
        <f ca="1">ProbSevScore2($C16,$F$13,Risikovurdering!$A$3:$A$102)</f>
        <v/>
      </c>
      <c r="G16" s="23" t="str">
        <f ca="1">ProbSevScore2($C16,$G$13,Risikovurdering!$A$3:$A$102)</f>
        <v/>
      </c>
      <c r="H16" s="2"/>
    </row>
    <row r="17" spans="2:13" ht="75" customHeight="1" x14ac:dyDescent="0.3">
      <c r="B17" s="3" t="str">
        <f>Start!$D$18</f>
        <v>Lav</v>
      </c>
      <c r="C17" s="4">
        <v>1</v>
      </c>
      <c r="D17" s="23" t="str">
        <f ca="1">ProbSevScore2($C17,$D$13,Risikovurdering!$A$3:$A$102)</f>
        <v/>
      </c>
      <c r="E17" s="23" t="str">
        <f ca="1">ProbSevScore2($C17,$E$13,Risikovurdering!$A$3:$A$102)</f>
        <v/>
      </c>
      <c r="F17" s="23" t="str">
        <f ca="1">ProbSevScore2($C17,$F$13,Risikovurdering!$A$3:$A$102)</f>
        <v/>
      </c>
      <c r="G17" s="23" t="str">
        <f ca="1">ProbSevScore2($C17,$G$13,Risikovurdering!$A$3:$A$102)</f>
        <v/>
      </c>
      <c r="H17" s="2"/>
    </row>
    <row r="18" spans="2:13" ht="20.25" customHeight="1" x14ac:dyDescent="0.3">
      <c r="D18" s="6" t="str">
        <f>Start!$F$18</f>
        <v>Lav</v>
      </c>
      <c r="E18" s="6" t="str">
        <f>Start!$F$19</f>
        <v>Moderat</v>
      </c>
      <c r="F18" s="6" t="str">
        <f>Start!$F$20</f>
        <v>Høy</v>
      </c>
      <c r="G18" s="6" t="str">
        <f>Start!$F$21</f>
        <v>Svært høy</v>
      </c>
    </row>
    <row r="21" spans="2:13" x14ac:dyDescent="0.3">
      <c r="M21" s="8"/>
    </row>
    <row r="22" spans="2:13" x14ac:dyDescent="0.3">
      <c r="M22" s="8"/>
    </row>
    <row r="23" spans="2:13" x14ac:dyDescent="0.3">
      <c r="M23" s="8"/>
    </row>
    <row r="24" spans="2:13" x14ac:dyDescent="0.3">
      <c r="M24" s="8"/>
    </row>
    <row r="25" spans="2:13" x14ac:dyDescent="0.3">
      <c r="M25" s="8"/>
    </row>
    <row r="26" spans="2:13" x14ac:dyDescent="0.3">
      <c r="M26" s="8"/>
    </row>
    <row r="27" spans="2:13" x14ac:dyDescent="0.3">
      <c r="M27" s="8"/>
    </row>
    <row r="28" spans="2:13" x14ac:dyDescent="0.3">
      <c r="M28" s="8"/>
    </row>
    <row r="29" spans="2:13" x14ac:dyDescent="0.3">
      <c r="M29" s="8"/>
    </row>
    <row r="30" spans="2:13" x14ac:dyDescent="0.3">
      <c r="M30" s="8"/>
    </row>
    <row r="31" spans="2:13" x14ac:dyDescent="0.3">
      <c r="M31" s="8"/>
    </row>
    <row r="32" spans="2:13" x14ac:dyDescent="0.3">
      <c r="M32" s="8"/>
    </row>
    <row r="33" spans="13:13" x14ac:dyDescent="0.3">
      <c r="M33" s="8"/>
    </row>
    <row r="34" spans="13:13" x14ac:dyDescent="0.3">
      <c r="M34" s="8"/>
    </row>
    <row r="35" spans="13:13" x14ac:dyDescent="0.3">
      <c r="M35" s="8"/>
    </row>
    <row r="36" spans="13:13" x14ac:dyDescent="0.3">
      <c r="M36" s="8"/>
    </row>
    <row r="37" spans="13:13" x14ac:dyDescent="0.3">
      <c r="M37" s="8"/>
    </row>
  </sheetData>
  <sheetProtection selectLockedCells="1" selectUnlockedCells="1"/>
  <pageMargins left="0.7" right="0.7" top="0.75" bottom="0.75" header="0.3" footer="0.3"/>
  <pageSetup paperSize="9"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TilStartFraMatrise">
                <anchor>
                  <from>
                    <xdr:col>7</xdr:col>
                    <xdr:colOff>1211580</xdr:colOff>
                    <xdr:row>6</xdr:row>
                    <xdr:rowOff>144780</xdr:rowOff>
                  </from>
                  <to>
                    <xdr:col>9</xdr:col>
                    <xdr:colOff>388620</xdr:colOff>
                    <xdr:row>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TilRisikovurderingFraMatrise">
                <anchor>
                  <from>
                    <xdr:col>7</xdr:col>
                    <xdr:colOff>1211580</xdr:colOff>
                    <xdr:row>9</xdr:row>
                    <xdr:rowOff>76200</xdr:rowOff>
                  </from>
                  <to>
                    <xdr:col>9</xdr:col>
                    <xdr:colOff>388620</xdr:colOff>
                    <xdr:row>13</xdr:row>
                    <xdr:rowOff>723900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5" id="{34CC4293-07A9-4B64-9E93-42E85D810293}">
            <xm:f>Start!$D$4=Start!$H$21</xm:f>
            <x14:dxf>
              <fill>
                <patternFill>
                  <bgColor rgb="FFFF0000"/>
                </patternFill>
              </fill>
            </x14:dxf>
          </x14:cfRule>
          <x14:cfRule type="expression" priority="126" id="{B78CF49F-3344-4ADF-BF2E-A975E8355848}">
            <xm:f>Start!$D$4=Start!$H$20</xm:f>
            <x14:dxf>
              <font>
                <color auto="1"/>
              </font>
              <fill>
                <patternFill>
                  <bgColor rgb="FFFFC000"/>
                </patternFill>
              </fill>
            </x14:dxf>
          </x14:cfRule>
          <x14:cfRule type="expression" priority="127" id="{15C22ACA-C0A4-47C0-ACC8-CCE5390AB701}">
            <xm:f>Start!$D$4=Start!$H$19</xm:f>
            <x14:dxf>
              <fill>
                <patternFill>
                  <bgColor rgb="FFFFFF00"/>
                </patternFill>
              </fill>
            </x14:dxf>
          </x14:cfRule>
          <x14:cfRule type="expression" priority="128" id="{B12E8AA7-A383-4029-B28D-252145549F7B}">
            <xm:f>Start!$D$4=Start!$H$18</xm:f>
            <x14:dxf>
              <fill>
                <patternFill>
                  <bgColor rgb="FF00B050"/>
                </patternFill>
              </fill>
            </x14:dxf>
          </x14:cfRule>
          <xm:sqref>D4</xm:sqref>
        </x14:conditionalFormatting>
        <x14:conditionalFormatting xmlns:xm="http://schemas.microsoft.com/office/excel/2006/main">
          <x14:cfRule type="expression" priority="121" id="{1CCF7C84-7502-4EE9-A87C-01368BB6E090}">
            <xm:f>Start!$E$4=Start!$H$21</xm:f>
            <x14:dxf>
              <fill>
                <patternFill>
                  <bgColor rgb="FFFF0000"/>
                </patternFill>
              </fill>
            </x14:dxf>
          </x14:cfRule>
          <x14:cfRule type="expression" priority="122" id="{DFF67A73-0F6A-45CB-986E-11EE19683DEE}">
            <xm:f>Start!$E$4=Start!$H$20</xm:f>
            <x14:dxf>
              <fill>
                <patternFill>
                  <bgColor rgb="FFFFC000"/>
                </patternFill>
              </fill>
            </x14:dxf>
          </x14:cfRule>
          <x14:cfRule type="expression" priority="123" id="{45DAAA15-FBD1-40D7-81CA-AAA112A96F8B}">
            <xm:f>Start!$E$4=Start!$H$19</xm:f>
            <x14:dxf>
              <fill>
                <patternFill>
                  <bgColor rgb="FFFFFF00"/>
                </patternFill>
              </fill>
            </x14:dxf>
          </x14:cfRule>
          <x14:cfRule type="expression" priority="124" id="{9B16F44D-9AFE-4A4E-8A75-4985790597ED}">
            <xm:f>Start!$E$4=Start!$H$18</xm:f>
            <x14:dxf>
              <fill>
                <patternFill>
                  <bgColor rgb="FF00B050"/>
                </patternFill>
              </fill>
            </x14:dxf>
          </x14:cfRule>
          <xm:sqref>E4</xm:sqref>
        </x14:conditionalFormatting>
        <x14:conditionalFormatting xmlns:xm="http://schemas.microsoft.com/office/excel/2006/main">
          <x14:cfRule type="expression" priority="117" id="{54B94634-9D6B-4F96-957A-00D4517627F3}">
            <xm:f>Start!$F$4=Start!$H$21</xm:f>
            <x14:dxf>
              <fill>
                <patternFill>
                  <bgColor rgb="FFFF0000"/>
                </patternFill>
              </fill>
            </x14:dxf>
          </x14:cfRule>
          <x14:cfRule type="expression" priority="118" id="{7382B289-3E9B-4A37-B17A-8C773AFFF071}">
            <xm:f>Start!$F$4=Start!$H$20</xm:f>
            <x14:dxf>
              <fill>
                <patternFill>
                  <bgColor rgb="FFFFC000"/>
                </patternFill>
              </fill>
            </x14:dxf>
          </x14:cfRule>
          <x14:cfRule type="expression" priority="119" id="{9BD850A2-B8EE-40AD-AF3D-24D4015393A3}">
            <xm:f>Start!$F$4=Start!$H$19</xm:f>
            <x14:dxf>
              <fill>
                <patternFill>
                  <bgColor rgb="FFFFFF00"/>
                </patternFill>
              </fill>
            </x14:dxf>
          </x14:cfRule>
          <x14:cfRule type="expression" priority="120" id="{05E58ABB-3884-49FC-B931-DD117EC15C42}">
            <xm:f>Start!$F$4=Start!$H$18</xm:f>
            <x14:dxf>
              <fill>
                <patternFill>
                  <bgColor rgb="FF00B050"/>
                </patternFill>
              </fill>
            </x14:dxf>
          </x14:cfRule>
          <xm:sqref>F4</xm:sqref>
        </x14:conditionalFormatting>
        <x14:conditionalFormatting xmlns:xm="http://schemas.microsoft.com/office/excel/2006/main">
          <x14:cfRule type="expression" priority="113" id="{A1EAF64B-C334-4142-A86B-4F896FF6FB90}">
            <xm:f>Start!$G$4=Start!$H$21</xm:f>
            <x14:dxf>
              <fill>
                <patternFill>
                  <bgColor rgb="FFFF0000"/>
                </patternFill>
              </fill>
            </x14:dxf>
          </x14:cfRule>
          <x14:cfRule type="expression" priority="114" id="{1A5C94B3-18F8-4F20-8653-B87A937529D6}">
            <xm:f>Start!$G$4=Start!$H$20</xm:f>
            <x14:dxf>
              <fill>
                <patternFill>
                  <bgColor rgb="FFFFC000"/>
                </patternFill>
              </fill>
            </x14:dxf>
          </x14:cfRule>
          <x14:cfRule type="expression" priority="115" id="{775D9BCD-C8EB-48B8-8F24-E7CCA639C0FC}">
            <xm:f>Start!$G$4=Start!$H$19</xm:f>
            <x14:dxf>
              <fill>
                <patternFill>
                  <bgColor rgb="FFFFFF00"/>
                </patternFill>
              </fill>
            </x14:dxf>
          </x14:cfRule>
          <x14:cfRule type="expression" priority="116" id="{3F215D0D-FDC7-4E42-8DC4-517C673E1A1F}">
            <xm:f>Start!$G$4=Start!$H$18</xm:f>
            <x14:dxf>
              <fill>
                <patternFill>
                  <bgColor rgb="FF00B050"/>
                </patternFill>
              </fill>
            </x14:dxf>
          </x14:cfRule>
          <xm:sqref>G4</xm:sqref>
        </x14:conditionalFormatting>
        <x14:conditionalFormatting xmlns:xm="http://schemas.microsoft.com/office/excel/2006/main">
          <x14:cfRule type="expression" priority="109" id="{E48A39DC-EEE8-4C02-9D8E-6E56C726E95F}">
            <xm:f>Start!$D$5=Start!$H$21</xm:f>
            <x14:dxf>
              <fill>
                <patternFill>
                  <bgColor rgb="FFFF0000"/>
                </patternFill>
              </fill>
            </x14:dxf>
          </x14:cfRule>
          <x14:cfRule type="expression" priority="110" id="{D7EC1D24-08F7-4284-B787-36E68688E7DE}">
            <xm:f>Start!$D$5=Start!$H$20</xm:f>
            <x14:dxf>
              <fill>
                <patternFill>
                  <bgColor rgb="FFFFC000"/>
                </patternFill>
              </fill>
            </x14:dxf>
          </x14:cfRule>
          <x14:cfRule type="expression" priority="111" id="{5FAC17D6-1F4B-43F6-9914-ADC99736F215}">
            <xm:f>Start!$D$5=Start!$H$19</xm:f>
            <x14:dxf>
              <fill>
                <patternFill>
                  <bgColor rgb="FFFFFF00"/>
                </patternFill>
              </fill>
            </x14:dxf>
          </x14:cfRule>
          <x14:cfRule type="expression" priority="112" id="{FCEEA543-91A2-435A-990B-0F7458CE0A5B}">
            <xm:f>Start!$D$5=Start!$H$18</xm:f>
            <x14:dxf>
              <fill>
                <patternFill>
                  <bgColor rgb="FF00B050"/>
                </patternFill>
              </fill>
            </x14:dxf>
          </x14:cfRule>
          <xm:sqref>D5</xm:sqref>
        </x14:conditionalFormatting>
        <x14:conditionalFormatting xmlns:xm="http://schemas.microsoft.com/office/excel/2006/main">
          <x14:cfRule type="expression" priority="105" id="{FB3EFA31-38EA-4139-A014-4607909DA728}">
            <xm:f>Start!$E$5=Start!$H$21</xm:f>
            <x14:dxf>
              <fill>
                <patternFill>
                  <bgColor rgb="FFFF0000"/>
                </patternFill>
              </fill>
            </x14:dxf>
          </x14:cfRule>
          <x14:cfRule type="expression" priority="106" id="{A325F2FD-3894-404E-B35D-42A97EE2E8FE}">
            <xm:f>Start!$E$5=Start!$H$20</xm:f>
            <x14:dxf>
              <fill>
                <patternFill>
                  <bgColor rgb="FFFFC000"/>
                </patternFill>
              </fill>
            </x14:dxf>
          </x14:cfRule>
          <x14:cfRule type="expression" priority="107" id="{A2467E84-54E8-4353-B6F3-22E4019B5E11}">
            <xm:f>Start!$E$5=Start!$H$19</xm:f>
            <x14:dxf>
              <fill>
                <patternFill>
                  <bgColor rgb="FFFFFF00"/>
                </patternFill>
              </fill>
            </x14:dxf>
          </x14:cfRule>
          <x14:cfRule type="expression" priority="108" id="{D7B6C962-BC48-4C31-B529-C79573DD736C}">
            <xm:f>Start!$E$5=Start!$H$18</xm:f>
            <x14:dxf>
              <fill>
                <patternFill>
                  <bgColor rgb="FF00B050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expression" priority="101" id="{ED4B494C-22CF-4864-9CC1-8C6B3A0EF941}">
            <xm:f>Start!$F$5=Start!$H$21</xm:f>
            <x14:dxf>
              <fill>
                <patternFill>
                  <bgColor rgb="FFFF0000"/>
                </patternFill>
              </fill>
            </x14:dxf>
          </x14:cfRule>
          <x14:cfRule type="expression" priority="102" id="{A5467EE9-81C4-4803-A141-E53004EDBD0B}">
            <xm:f>Start!$F$5=Start!$H$20</xm:f>
            <x14:dxf>
              <fill>
                <patternFill>
                  <bgColor rgb="FFFFC000"/>
                </patternFill>
              </fill>
            </x14:dxf>
          </x14:cfRule>
          <x14:cfRule type="expression" priority="103" id="{18E4FAD1-87C9-4BD7-8A34-D2CDDFE11A29}">
            <xm:f>Start!$F$5=Start!$H$19</xm:f>
            <x14:dxf>
              <fill>
                <patternFill>
                  <bgColor rgb="FFFFFF00"/>
                </patternFill>
              </fill>
            </x14:dxf>
          </x14:cfRule>
          <x14:cfRule type="expression" priority="104" id="{33FD8D17-7759-4AC6-B29E-2BA22EDADE8D}">
            <xm:f>Start!$F$5=Start!$H$18</xm:f>
            <x14:dxf>
              <fill>
                <patternFill>
                  <bgColor rgb="FF00B050"/>
                </patternFill>
              </fill>
            </x14:dxf>
          </x14:cfRule>
          <xm:sqref>F5</xm:sqref>
        </x14:conditionalFormatting>
        <x14:conditionalFormatting xmlns:xm="http://schemas.microsoft.com/office/excel/2006/main">
          <x14:cfRule type="expression" priority="97" id="{32879600-E829-46EC-A6EB-734188B11BA1}">
            <xm:f>Start!$G$5=Start!$H$21</xm:f>
            <x14:dxf>
              <fill>
                <patternFill>
                  <bgColor rgb="FFFF0000"/>
                </patternFill>
              </fill>
            </x14:dxf>
          </x14:cfRule>
          <x14:cfRule type="expression" priority="98" id="{F26E22AD-4931-4F00-9C47-1619EF5498EC}">
            <xm:f>Start!$G$5=Start!$H$20</xm:f>
            <x14:dxf>
              <fill>
                <patternFill>
                  <bgColor rgb="FFFFC000"/>
                </patternFill>
              </fill>
            </x14:dxf>
          </x14:cfRule>
          <x14:cfRule type="expression" priority="99" id="{59F8B5FA-B996-4384-B281-FFEED8A39128}">
            <xm:f>Start!$G$5=Start!$H$19</xm:f>
            <x14:dxf>
              <fill>
                <patternFill>
                  <bgColor rgb="FFFFFF00"/>
                </patternFill>
              </fill>
            </x14:dxf>
          </x14:cfRule>
          <x14:cfRule type="expression" priority="100" id="{7EDBC742-07ED-48F4-8957-689F54B35805}">
            <xm:f>Start!$G$5=Start!$H$18</xm:f>
            <x14:dxf>
              <fill>
                <patternFill>
                  <bgColor rgb="FF00B050"/>
                </patternFill>
              </fill>
            </x14:dxf>
          </x14:cfRule>
          <xm:sqref>G5</xm:sqref>
        </x14:conditionalFormatting>
        <x14:conditionalFormatting xmlns:xm="http://schemas.microsoft.com/office/excel/2006/main">
          <x14:cfRule type="expression" priority="93" id="{B082D9BB-49F7-43ED-B3AB-94A4C6C7022C}">
            <xm:f>Start!$D$6=Start!$H$21</xm:f>
            <x14:dxf>
              <fill>
                <patternFill>
                  <bgColor rgb="FFFF0000"/>
                </patternFill>
              </fill>
            </x14:dxf>
          </x14:cfRule>
          <x14:cfRule type="expression" priority="94" id="{369C0574-ECD8-4C6E-B2F6-213748DCCEE1}">
            <xm:f>Start!$D$6=Start!$H$20</xm:f>
            <x14:dxf>
              <fill>
                <patternFill>
                  <bgColor rgb="FFFFC000"/>
                </patternFill>
              </fill>
            </x14:dxf>
          </x14:cfRule>
          <x14:cfRule type="expression" priority="95" id="{4F5D9DB0-BFBE-413A-AA23-A69AE9B69800}">
            <xm:f>Start!$D$6=Start!$H$19</xm:f>
            <x14:dxf>
              <fill>
                <patternFill>
                  <bgColor rgb="FFFFFF00"/>
                </patternFill>
              </fill>
            </x14:dxf>
          </x14:cfRule>
          <x14:cfRule type="expression" priority="96" id="{AC62ED3C-8D97-47DF-884E-F61AF0462B9A}">
            <xm:f>Start!$D$6=Start!$H$18</xm:f>
            <x14:dxf>
              <fill>
                <patternFill>
                  <bgColor rgb="FF00B050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expression" priority="89" id="{2FE4C630-CBB2-46B7-9A08-E919B8C59EEB}">
            <xm:f>Start!$E$6=Start!$H$21</xm:f>
            <x14:dxf>
              <fill>
                <patternFill>
                  <bgColor rgb="FFFF0000"/>
                </patternFill>
              </fill>
            </x14:dxf>
          </x14:cfRule>
          <x14:cfRule type="expression" priority="90" id="{3975EC1C-EA9F-4D58-AB1B-B5F9D206ACD0}">
            <xm:f>Start!$E$6=Start!$H$20</xm:f>
            <x14:dxf>
              <fill>
                <patternFill>
                  <bgColor rgb="FFFFC000"/>
                </patternFill>
              </fill>
            </x14:dxf>
          </x14:cfRule>
          <x14:cfRule type="expression" priority="91" id="{4C4782C2-690B-4121-866F-C98242802B51}">
            <xm:f>Start!$E$6=Start!$H$19</xm:f>
            <x14:dxf>
              <fill>
                <patternFill>
                  <bgColor rgb="FFFFFF00"/>
                </patternFill>
              </fill>
            </x14:dxf>
          </x14:cfRule>
          <x14:cfRule type="expression" priority="92" id="{3C08FD84-0405-48D8-9F12-5320E71613B3}">
            <xm:f>Start!$E$6=Start!$H$18</xm:f>
            <x14:dxf>
              <fill>
                <patternFill>
                  <bgColor rgb="FF00B050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expression" priority="85" id="{5B4A3BAA-EB9E-465F-8D69-A70B054183DD}">
            <xm:f>Start!$F$6=Start!$H$21</xm:f>
            <x14:dxf>
              <fill>
                <patternFill>
                  <bgColor rgb="FFFF0000"/>
                </patternFill>
              </fill>
            </x14:dxf>
          </x14:cfRule>
          <x14:cfRule type="expression" priority="86" id="{B9DA873F-C886-42A2-96FB-922BF5D29AB7}">
            <xm:f>Start!$F$6=Start!$H$20</xm:f>
            <x14:dxf>
              <fill>
                <patternFill>
                  <bgColor rgb="FFFFC000"/>
                </patternFill>
              </fill>
            </x14:dxf>
          </x14:cfRule>
          <x14:cfRule type="expression" priority="87" id="{A855996F-51D2-4628-B95C-EE8CEADCE239}">
            <xm:f>Start!$F$6=Start!$H$19</xm:f>
            <x14:dxf>
              <fill>
                <patternFill>
                  <bgColor rgb="FFFFFF00"/>
                </patternFill>
              </fill>
            </x14:dxf>
          </x14:cfRule>
          <x14:cfRule type="expression" priority="88" id="{A16825DE-F074-444C-B46D-06A7D3A5244E}">
            <xm:f>Start!$F$6=Start!$H$18</xm:f>
            <x14:dxf>
              <fill>
                <patternFill>
                  <bgColor rgb="FF00B050"/>
                </patternFill>
              </fill>
            </x14:dxf>
          </x14:cfRule>
          <xm:sqref>F6</xm:sqref>
        </x14:conditionalFormatting>
        <x14:conditionalFormatting xmlns:xm="http://schemas.microsoft.com/office/excel/2006/main">
          <x14:cfRule type="expression" priority="81" id="{2B8121DC-89E0-4C1B-BB01-C1580819943B}">
            <xm:f>Start!$G$6=Start!$H$21</xm:f>
            <x14:dxf>
              <fill>
                <patternFill>
                  <bgColor rgb="FFFF0000"/>
                </patternFill>
              </fill>
            </x14:dxf>
          </x14:cfRule>
          <x14:cfRule type="expression" priority="82" id="{DA5A2AFE-3198-4D00-B58C-6EFBC7A20D9A}">
            <xm:f>Start!$G$6=Start!$H$20</xm:f>
            <x14:dxf>
              <fill>
                <patternFill>
                  <bgColor rgb="FFFFC000"/>
                </patternFill>
              </fill>
            </x14:dxf>
          </x14:cfRule>
          <x14:cfRule type="expression" priority="83" id="{8FA21506-4D9E-4320-926C-BE65EE7D1ABE}">
            <xm:f>Start!$G$6=Start!$H$19</xm:f>
            <x14:dxf>
              <fill>
                <patternFill>
                  <bgColor rgb="FFFFFF00"/>
                </patternFill>
              </fill>
            </x14:dxf>
          </x14:cfRule>
          <x14:cfRule type="expression" priority="84" id="{B6A324F6-B4D1-483F-A8D2-5D8EAC58477C}">
            <xm:f>Start!$G$6=Start!$H$18</xm:f>
            <x14:dxf>
              <fill>
                <patternFill>
                  <bgColor rgb="FF00B050"/>
                </patternFill>
              </fill>
            </x14:dxf>
          </x14:cfRule>
          <xm:sqref>G6</xm:sqref>
        </x14:conditionalFormatting>
        <x14:conditionalFormatting xmlns:xm="http://schemas.microsoft.com/office/excel/2006/main">
          <x14:cfRule type="expression" priority="77" id="{1DDA6804-DB31-48BF-850F-946A1B118EE1}">
            <xm:f>Start!$D$7=Start!$H$21</xm:f>
            <x14:dxf>
              <fill>
                <patternFill>
                  <bgColor rgb="FFFF0000"/>
                </patternFill>
              </fill>
            </x14:dxf>
          </x14:cfRule>
          <x14:cfRule type="expression" priority="78" id="{D8E51EB4-8667-4C2F-8392-8D18535A1999}">
            <xm:f>Start!$D$7=Start!$H$20</xm:f>
            <x14:dxf>
              <fill>
                <patternFill>
                  <bgColor rgb="FFFFC000"/>
                </patternFill>
              </fill>
            </x14:dxf>
          </x14:cfRule>
          <x14:cfRule type="expression" priority="79" id="{4E0614DD-DF24-4D5D-914D-E55178C63B1E}">
            <xm:f>Start!$D$7=Start!$H$19</xm:f>
            <x14:dxf>
              <fill>
                <patternFill>
                  <bgColor rgb="FFFFFF00"/>
                </patternFill>
              </fill>
            </x14:dxf>
          </x14:cfRule>
          <x14:cfRule type="expression" priority="80" id="{78C80FD5-BBC7-4480-9D93-C16E7A8F862C}">
            <xm:f>Start!$D$7=Start!$H$18</xm:f>
            <x14:dxf>
              <fill>
                <patternFill>
                  <bgColor rgb="FF00B050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expression" priority="73" id="{AE1D4D8E-057B-4617-A476-3FF3D49DC796}">
            <xm:f>Start!$E$7=Start!$H$21</xm:f>
            <x14:dxf>
              <fill>
                <patternFill>
                  <bgColor rgb="FFFF0000"/>
                </patternFill>
              </fill>
            </x14:dxf>
          </x14:cfRule>
          <x14:cfRule type="expression" priority="74" id="{FCEA6953-F86E-4F10-888C-18853B20D405}">
            <xm:f>Start!$E$7=Start!$H$20</xm:f>
            <x14:dxf>
              <fill>
                <patternFill>
                  <bgColor rgb="FFFFC000"/>
                </patternFill>
              </fill>
            </x14:dxf>
          </x14:cfRule>
          <x14:cfRule type="expression" priority="75" id="{36A2FD51-35F2-42F5-AFC5-3415AF320F43}">
            <xm:f>Start!$E$7=Start!$H$19</xm:f>
            <x14:dxf>
              <fill>
                <patternFill>
                  <bgColor rgb="FFFFFF00"/>
                </patternFill>
              </fill>
            </x14:dxf>
          </x14:cfRule>
          <x14:cfRule type="expression" priority="76" id="{FE24474C-B0F6-41BC-835A-8D2AC8E21477}">
            <xm:f>Start!$E$7=Start!$H$18</xm:f>
            <x14:dxf>
              <fill>
                <patternFill>
                  <bgColor rgb="FF00B050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expression" priority="69" id="{8878A676-A7E6-4EF8-8150-2915E4A90AF1}">
            <xm:f>Start!$F$7=Start!$H$21</xm:f>
            <x14:dxf>
              <fill>
                <patternFill>
                  <bgColor rgb="FFFF0000"/>
                </patternFill>
              </fill>
            </x14:dxf>
          </x14:cfRule>
          <x14:cfRule type="expression" priority="70" id="{37CE51A9-ED16-4D09-A6F1-D8F3716C4993}">
            <xm:f>Start!$F$7=Start!$H$20</xm:f>
            <x14:dxf>
              <fill>
                <patternFill>
                  <bgColor rgb="FFFFC000"/>
                </patternFill>
              </fill>
            </x14:dxf>
          </x14:cfRule>
          <x14:cfRule type="expression" priority="71" id="{809B71C0-3541-4B81-B087-3289AA7A2892}">
            <xm:f>Start!$F$7=Start!$H$19</xm:f>
            <x14:dxf>
              <fill>
                <patternFill>
                  <bgColor rgb="FFFFFF00"/>
                </patternFill>
              </fill>
            </x14:dxf>
          </x14:cfRule>
          <x14:cfRule type="expression" priority="72" id="{F62BF5AC-445B-43AC-8BDE-52FF49802175}">
            <xm:f>Start!$F$7=Start!$H$18</xm:f>
            <x14:dxf>
              <fill>
                <patternFill>
                  <bgColor rgb="FF00B050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expression" priority="65" id="{17308F48-0B72-4C8F-9362-D3143C1C4421}">
            <xm:f>Start!$G$7=Start!$H$21</xm:f>
            <x14:dxf>
              <fill>
                <patternFill>
                  <bgColor rgb="FFFF0000"/>
                </patternFill>
              </fill>
            </x14:dxf>
          </x14:cfRule>
          <x14:cfRule type="expression" priority="66" id="{D6348380-80AC-4454-88E6-1DEAF223999C}">
            <xm:f>Start!$G$7=Start!$H$20</xm:f>
            <x14:dxf>
              <fill>
                <patternFill>
                  <bgColor rgb="FFFFC000"/>
                </patternFill>
              </fill>
            </x14:dxf>
          </x14:cfRule>
          <x14:cfRule type="expression" priority="67" id="{7594FE1C-AFC9-4B5B-990E-21570837E3E3}">
            <xm:f>Start!$G$7=Start!$H$19</xm:f>
            <x14:dxf>
              <fill>
                <patternFill>
                  <bgColor rgb="FFFFFF00"/>
                </patternFill>
              </fill>
            </x14:dxf>
          </x14:cfRule>
          <x14:cfRule type="expression" priority="68" id="{517873B0-99E7-4C32-855E-2E57B9575953}">
            <xm:f>Start!$G$7=Start!$H$18</xm:f>
            <x14:dxf>
              <fill>
                <patternFill>
                  <bgColor rgb="FF00B050"/>
                </patternFill>
              </fill>
            </x14:dxf>
          </x14:cfRule>
          <xm:sqref>G7</xm:sqref>
        </x14:conditionalFormatting>
        <x14:conditionalFormatting xmlns:xm="http://schemas.microsoft.com/office/excel/2006/main">
          <x14:cfRule type="expression" priority="61" id="{E597294E-1B97-4D2B-81E8-0627B18C33D8}">
            <xm:f>Start!$D$4=Start!$H$21</xm:f>
            <x14:dxf>
              <fill>
                <patternFill>
                  <bgColor rgb="FFFF0000"/>
                </patternFill>
              </fill>
            </x14:dxf>
          </x14:cfRule>
          <x14:cfRule type="expression" priority="62" id="{CB76842D-3183-4A2B-8D80-710016E20193}">
            <xm:f>Start!$D$4=Start!$H$20</xm:f>
            <x14:dxf>
              <font>
                <color auto="1"/>
              </font>
              <fill>
                <patternFill>
                  <bgColor rgb="FFFFC000"/>
                </patternFill>
              </fill>
            </x14:dxf>
          </x14:cfRule>
          <x14:cfRule type="expression" priority="63" id="{D7DDFE79-DBA1-4E92-AB8F-EFBB937A9811}">
            <xm:f>Start!$D$4=Start!$H$19</xm:f>
            <x14:dxf>
              <fill>
                <patternFill>
                  <bgColor rgb="FFFFFF00"/>
                </patternFill>
              </fill>
            </x14:dxf>
          </x14:cfRule>
          <x14:cfRule type="expression" priority="64" id="{108CD543-F995-4252-B9D1-53E0AAA30080}">
            <xm:f>Start!$D$4=Start!$H$18</xm:f>
            <x14:dxf>
              <fill>
                <patternFill>
                  <bgColor rgb="FF00B050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57" id="{7ADA6002-3285-4F43-82D1-D5358CBCAA31}">
            <xm:f>Start!$E$4=Start!$H$21</xm:f>
            <x14:dxf>
              <fill>
                <patternFill>
                  <bgColor rgb="FFFF0000"/>
                </patternFill>
              </fill>
            </x14:dxf>
          </x14:cfRule>
          <x14:cfRule type="expression" priority="58" id="{5BD0EA9A-62F4-431F-9CD1-DDBFC8D77C8D}">
            <xm:f>Start!$E$4=Start!$H$20</xm:f>
            <x14:dxf>
              <fill>
                <patternFill>
                  <bgColor rgb="FFFFC000"/>
                </patternFill>
              </fill>
            </x14:dxf>
          </x14:cfRule>
          <x14:cfRule type="expression" priority="59" id="{06F41ACE-880E-4B93-A6E6-9E1526E17021}">
            <xm:f>Start!$E$4=Start!$H$19</xm:f>
            <x14:dxf>
              <fill>
                <patternFill>
                  <bgColor rgb="FFFFFF00"/>
                </patternFill>
              </fill>
            </x14:dxf>
          </x14:cfRule>
          <x14:cfRule type="expression" priority="60" id="{5D60816D-23CA-4800-ABF7-C7F34F804944}">
            <xm:f>Start!$E$4=Start!$H$18</xm:f>
            <x14:dxf>
              <fill>
                <patternFill>
                  <bgColor rgb="FF00B050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expression" priority="53" id="{96E1C41B-C687-4EE8-9050-C0AB2E3EE991}">
            <xm:f>Start!$F$4=Start!$H$21</xm:f>
            <x14:dxf>
              <fill>
                <patternFill>
                  <bgColor rgb="FFFF0000"/>
                </patternFill>
              </fill>
            </x14:dxf>
          </x14:cfRule>
          <x14:cfRule type="expression" priority="54" id="{A9F72D22-8335-428A-BC26-7855DE6C9935}">
            <xm:f>Start!$F$4=Start!$H$20</xm:f>
            <x14:dxf>
              <fill>
                <patternFill>
                  <bgColor rgb="FFFFC000"/>
                </patternFill>
              </fill>
            </x14:dxf>
          </x14:cfRule>
          <x14:cfRule type="expression" priority="55" id="{7EB7B322-214F-422E-95CA-EBC7FDE7CBBA}">
            <xm:f>Start!$F$4=Start!$H$19</xm:f>
            <x14:dxf>
              <fill>
                <patternFill>
                  <bgColor rgb="FFFFFF00"/>
                </patternFill>
              </fill>
            </x14:dxf>
          </x14:cfRule>
          <x14:cfRule type="expression" priority="56" id="{83249A80-B356-4CAC-8A0E-709BE68F879C}">
            <xm:f>Start!$F$4=Start!$H$18</xm:f>
            <x14:dxf>
              <fill>
                <patternFill>
                  <bgColor rgb="FF00B050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49" id="{522332E8-8844-42B8-9080-F6692D814208}">
            <xm:f>Start!$G$4=Start!$H$21</xm:f>
            <x14:dxf>
              <fill>
                <patternFill>
                  <bgColor rgb="FFFF0000"/>
                </patternFill>
              </fill>
            </x14:dxf>
          </x14:cfRule>
          <x14:cfRule type="expression" priority="50" id="{D4D61016-A4AF-414F-B7BF-07A124AA8471}">
            <xm:f>Start!$G$4=Start!$H$20</xm:f>
            <x14:dxf>
              <fill>
                <patternFill>
                  <bgColor rgb="FFFFC000"/>
                </patternFill>
              </fill>
            </x14:dxf>
          </x14:cfRule>
          <x14:cfRule type="expression" priority="51" id="{352F7513-575E-4FBB-85C2-CF42D5DA0C4A}">
            <xm:f>Start!$G$4=Start!$H$19</xm:f>
            <x14:dxf>
              <fill>
                <patternFill>
                  <bgColor rgb="FFFFFF00"/>
                </patternFill>
              </fill>
            </x14:dxf>
          </x14:cfRule>
          <x14:cfRule type="expression" priority="52" id="{8DF16674-7D31-47A9-AE5F-E08CF95DDAAA}">
            <xm:f>Start!$G$4=Start!$H$18</xm:f>
            <x14:dxf>
              <fill>
                <patternFill>
                  <bgColor rgb="FF00B050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expression" priority="45" id="{5281E114-97DF-46F9-A7C2-4C3380A9A37D}">
            <xm:f>Start!$D$5=Start!$H$21</xm:f>
            <x14:dxf>
              <fill>
                <patternFill>
                  <bgColor rgb="FFFF0000"/>
                </patternFill>
              </fill>
            </x14:dxf>
          </x14:cfRule>
          <x14:cfRule type="expression" priority="46" id="{04152B6C-321D-471B-8BA0-43B95D3D2AD5}">
            <xm:f>Start!$D$5=Start!$H$20</xm:f>
            <x14:dxf>
              <fill>
                <patternFill>
                  <bgColor rgb="FFFFC000"/>
                </patternFill>
              </fill>
            </x14:dxf>
          </x14:cfRule>
          <x14:cfRule type="expression" priority="47" id="{07A08469-EC0E-44D8-988C-470E3A6580AD}">
            <xm:f>Start!$D$5=Start!$H$19</xm:f>
            <x14:dxf>
              <fill>
                <patternFill>
                  <bgColor rgb="FFFFFF00"/>
                </patternFill>
              </fill>
            </x14:dxf>
          </x14:cfRule>
          <x14:cfRule type="expression" priority="48" id="{6B8A6AEC-41C8-4B10-BD6E-EEC7343B448B}">
            <xm:f>Start!$D$5=Start!$H$18</xm:f>
            <x14:dxf>
              <fill>
                <patternFill>
                  <bgColor rgb="FF00B050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expression" priority="41" id="{2A49EC32-5860-4F40-AFFF-BB4624D10D7C}">
            <xm:f>Start!$E$5=Start!$H$21</xm:f>
            <x14:dxf>
              <fill>
                <patternFill>
                  <bgColor rgb="FFFF0000"/>
                </patternFill>
              </fill>
            </x14:dxf>
          </x14:cfRule>
          <x14:cfRule type="expression" priority="42" id="{7E4F099C-D9A0-494E-9577-293823AE6BEF}">
            <xm:f>Start!$E$5=Start!$H$20</xm:f>
            <x14:dxf>
              <fill>
                <patternFill>
                  <bgColor rgb="FFFFC000"/>
                </patternFill>
              </fill>
            </x14:dxf>
          </x14:cfRule>
          <x14:cfRule type="expression" priority="43" id="{45C86518-32FC-463D-BD0B-0DD9C59C4C13}">
            <xm:f>Start!$E$5=Start!$H$19</xm:f>
            <x14:dxf>
              <fill>
                <patternFill>
                  <bgColor rgb="FFFFFF00"/>
                </patternFill>
              </fill>
            </x14:dxf>
          </x14:cfRule>
          <x14:cfRule type="expression" priority="44" id="{43A4A81A-5702-490C-B8D7-D80F46A1FBEF}">
            <xm:f>Start!$E$5=Start!$H$18</xm:f>
            <x14:dxf>
              <fill>
                <patternFill>
                  <bgColor rgb="FF00B050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expression" priority="37" id="{382B1364-BFA7-4DDA-A979-FB92201F1B90}">
            <xm:f>Start!$F$5=Start!$H$21</xm:f>
            <x14:dxf>
              <fill>
                <patternFill>
                  <bgColor rgb="FFFF0000"/>
                </patternFill>
              </fill>
            </x14:dxf>
          </x14:cfRule>
          <x14:cfRule type="expression" priority="38" id="{B2CDBBBB-E39D-4CE0-9B2D-D5953A0FB211}">
            <xm:f>Start!$F$5=Start!$H$20</xm:f>
            <x14:dxf>
              <fill>
                <patternFill>
                  <bgColor rgb="FFFFC000"/>
                </patternFill>
              </fill>
            </x14:dxf>
          </x14:cfRule>
          <x14:cfRule type="expression" priority="39" id="{245755F0-019B-45B6-B0D2-7A0B82365C56}">
            <xm:f>Start!$F$5=Start!$H$19</xm:f>
            <x14:dxf>
              <fill>
                <patternFill>
                  <bgColor rgb="FFFFFF00"/>
                </patternFill>
              </fill>
            </x14:dxf>
          </x14:cfRule>
          <x14:cfRule type="expression" priority="40" id="{F9150071-A644-4404-8440-6356B2352F73}">
            <xm:f>Start!$F$5=Start!$H$18</xm:f>
            <x14:dxf>
              <fill>
                <patternFill>
                  <bgColor rgb="FF00B050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expression" priority="33" id="{F2E35CF3-6B19-4F57-984D-E08A60FF86D5}">
            <xm:f>Start!$G$5=Start!$H$21</xm:f>
            <x14:dxf>
              <fill>
                <patternFill>
                  <bgColor rgb="FFFF0000"/>
                </patternFill>
              </fill>
            </x14:dxf>
          </x14:cfRule>
          <x14:cfRule type="expression" priority="34" id="{CB54ED49-7EFE-4D91-A97F-D8AA5E4AE6BF}">
            <xm:f>Start!$G$5=Start!$H$20</xm:f>
            <x14:dxf>
              <fill>
                <patternFill>
                  <bgColor rgb="FFFFC000"/>
                </patternFill>
              </fill>
            </x14:dxf>
          </x14:cfRule>
          <x14:cfRule type="expression" priority="35" id="{5168A3CE-FE1D-47EA-BA8D-B393A4195960}">
            <xm:f>Start!$G$5=Start!$H$19</xm:f>
            <x14:dxf>
              <fill>
                <patternFill>
                  <bgColor rgb="FFFFFF00"/>
                </patternFill>
              </fill>
            </x14:dxf>
          </x14:cfRule>
          <x14:cfRule type="expression" priority="36" id="{4E8DA11D-02EA-4F7F-8194-146D000E0711}">
            <xm:f>Start!$G$5=Start!$H$18</xm:f>
            <x14:dxf>
              <fill>
                <patternFill>
                  <bgColor rgb="FF00B050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expression" priority="29" id="{047EBD8F-3E5E-4810-99C1-053837C87D62}">
            <xm:f>Start!$D$6=Start!$H$21</xm:f>
            <x14:dxf>
              <fill>
                <patternFill>
                  <bgColor rgb="FFFF0000"/>
                </patternFill>
              </fill>
            </x14:dxf>
          </x14:cfRule>
          <x14:cfRule type="expression" priority="30" id="{22A02BF2-49FA-4506-BAE6-9667C7E0049C}">
            <xm:f>Start!$D$6=Start!$H$20</xm:f>
            <x14:dxf>
              <fill>
                <patternFill>
                  <bgColor rgb="FFFFC000"/>
                </patternFill>
              </fill>
            </x14:dxf>
          </x14:cfRule>
          <x14:cfRule type="expression" priority="31" id="{A2E394D2-1DD0-497E-A983-72F0773FE9EE}">
            <xm:f>Start!$D$6=Start!$H$19</xm:f>
            <x14:dxf>
              <fill>
                <patternFill>
                  <bgColor rgb="FFFFFF00"/>
                </patternFill>
              </fill>
            </x14:dxf>
          </x14:cfRule>
          <x14:cfRule type="expression" priority="32" id="{7D88D9BB-4574-41FD-8CCE-1119F76F5573}">
            <xm:f>Start!$D$6=Start!$H$18</xm:f>
            <x14:dxf>
              <fill>
                <patternFill>
                  <bgColor rgb="FF00B050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expression" priority="25" id="{0B780678-B936-42D6-A456-002A509F91BB}">
            <xm:f>Start!$E$6=Start!$H$21</xm:f>
            <x14:dxf>
              <fill>
                <patternFill>
                  <bgColor rgb="FFFF0000"/>
                </patternFill>
              </fill>
            </x14:dxf>
          </x14:cfRule>
          <x14:cfRule type="expression" priority="26" id="{A304E671-1647-41F0-9AB0-6858E451698A}">
            <xm:f>Start!$E$6=Start!$H$20</xm:f>
            <x14:dxf>
              <fill>
                <patternFill>
                  <bgColor rgb="FFFFC000"/>
                </patternFill>
              </fill>
            </x14:dxf>
          </x14:cfRule>
          <x14:cfRule type="expression" priority="27" id="{D58142B8-9C0E-4324-96FD-4414DCD70C81}">
            <xm:f>Start!$E$6=Start!$H$19</xm:f>
            <x14:dxf>
              <fill>
                <patternFill>
                  <bgColor rgb="FFFFFF00"/>
                </patternFill>
              </fill>
            </x14:dxf>
          </x14:cfRule>
          <x14:cfRule type="expression" priority="28" id="{75CA4BFD-19B0-4BDA-89A6-DE2DC666215D}">
            <xm:f>Start!$E$6=Start!$H$18</xm:f>
            <x14:dxf>
              <fill>
                <patternFill>
                  <bgColor rgb="FF00B050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expression" priority="21" id="{C2FF8A58-BE17-4053-A3DE-FC52C8C3201F}">
            <xm:f>Start!$F$6=Start!$H$21</xm:f>
            <x14:dxf>
              <fill>
                <patternFill>
                  <bgColor rgb="FFFF0000"/>
                </patternFill>
              </fill>
            </x14:dxf>
          </x14:cfRule>
          <x14:cfRule type="expression" priority="22" id="{E0C54E13-F3FC-4D4B-8B5C-0F6CFC1175FA}">
            <xm:f>Start!$F$6=Start!$H$20</xm:f>
            <x14:dxf>
              <fill>
                <patternFill>
                  <bgColor rgb="FFFFC000"/>
                </patternFill>
              </fill>
            </x14:dxf>
          </x14:cfRule>
          <x14:cfRule type="expression" priority="23" id="{FE91CC06-32F1-4162-931F-9B58298D052F}">
            <xm:f>Start!$F$6=Start!$H$19</xm:f>
            <x14:dxf>
              <fill>
                <patternFill>
                  <bgColor rgb="FFFFFF00"/>
                </patternFill>
              </fill>
            </x14:dxf>
          </x14:cfRule>
          <x14:cfRule type="expression" priority="24" id="{520169C2-3F74-4502-952E-4E47AA9F4778}">
            <xm:f>Start!$F$6=Start!$H$18</xm:f>
            <x14:dxf>
              <fill>
                <patternFill>
                  <bgColor rgb="FF00B050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expression" priority="17" id="{2826E11B-146D-40D1-9344-87F511B8E0C8}">
            <xm:f>Start!$G$6=Start!$H$21</xm:f>
            <x14:dxf>
              <fill>
                <patternFill>
                  <bgColor rgb="FFFF0000"/>
                </patternFill>
              </fill>
            </x14:dxf>
          </x14:cfRule>
          <x14:cfRule type="expression" priority="18" id="{3B2D00EA-561B-4A8F-AAA2-D20D2A0838A7}">
            <xm:f>Start!$G$6=Start!$H$20</xm:f>
            <x14:dxf>
              <fill>
                <patternFill>
                  <bgColor rgb="FFFFC000"/>
                </patternFill>
              </fill>
            </x14:dxf>
          </x14:cfRule>
          <x14:cfRule type="expression" priority="19" id="{A374DD6F-98A1-40F9-81BD-DE5903D5CCAE}">
            <xm:f>Start!$G$6=Start!$H$19</xm:f>
            <x14:dxf>
              <fill>
                <patternFill>
                  <bgColor rgb="FFFFFF00"/>
                </patternFill>
              </fill>
            </x14:dxf>
          </x14:cfRule>
          <x14:cfRule type="expression" priority="20" id="{0EFBE31D-C6DC-4139-A178-3A57B6316C33}">
            <xm:f>Start!$G$6=Start!$H$18</xm:f>
            <x14:dxf>
              <fill>
                <patternFill>
                  <bgColor rgb="FF00B05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expression" priority="13" id="{F5B4FE3B-7B84-4449-94CB-0E9581EB12A3}">
            <xm:f>Start!$D$7=Start!$H$21</xm:f>
            <x14:dxf>
              <fill>
                <patternFill>
                  <bgColor rgb="FFFF0000"/>
                </patternFill>
              </fill>
            </x14:dxf>
          </x14:cfRule>
          <x14:cfRule type="expression" priority="14" id="{931FAEDE-7B9B-48BA-A2D0-23518F64C68E}">
            <xm:f>Start!$D$7=Start!$H$20</xm:f>
            <x14:dxf>
              <fill>
                <patternFill>
                  <bgColor rgb="FFFFC000"/>
                </patternFill>
              </fill>
            </x14:dxf>
          </x14:cfRule>
          <x14:cfRule type="expression" priority="15" id="{49EF7C14-A163-4D87-8B73-E8343B63CC3C}">
            <xm:f>Start!$D$7=Start!$H$19</xm:f>
            <x14:dxf>
              <fill>
                <patternFill>
                  <bgColor rgb="FFFFFF00"/>
                </patternFill>
              </fill>
            </x14:dxf>
          </x14:cfRule>
          <x14:cfRule type="expression" priority="16" id="{F039A632-BC4D-403D-AB08-698C87373178}">
            <xm:f>Start!$D$7=Start!$H$18</xm:f>
            <x14:dxf>
              <fill>
                <patternFill>
                  <bgColor rgb="FF00B050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expression" priority="9" id="{C4BE0E14-4C72-4FE4-AD12-4C647323D83C}">
            <xm:f>Start!$E$7=Start!$H$21</xm:f>
            <x14:dxf>
              <fill>
                <patternFill>
                  <bgColor rgb="FFFF0000"/>
                </patternFill>
              </fill>
            </x14:dxf>
          </x14:cfRule>
          <x14:cfRule type="expression" priority="10" id="{6E9D7BBE-B753-4472-ABEC-DC1B33071891}">
            <xm:f>Start!$E$7=Start!$H$20</xm:f>
            <x14:dxf>
              <fill>
                <patternFill>
                  <bgColor rgb="FFFFC000"/>
                </patternFill>
              </fill>
            </x14:dxf>
          </x14:cfRule>
          <x14:cfRule type="expression" priority="11" id="{98439F51-3B98-4236-A724-C7C0DEE2AB31}">
            <xm:f>Start!$E$7=Start!$H$19</xm:f>
            <x14:dxf>
              <fill>
                <patternFill>
                  <bgColor rgb="FFFFFF00"/>
                </patternFill>
              </fill>
            </x14:dxf>
          </x14:cfRule>
          <x14:cfRule type="expression" priority="12" id="{55B593B3-25BC-4C8A-B12C-B91C3146FF37}">
            <xm:f>Start!$E$7=Start!$H$18</xm:f>
            <x14:dxf>
              <fill>
                <patternFill>
                  <bgColor rgb="FF00B050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expression" priority="5" id="{C10A0614-CC10-4DD0-9CF5-F7DAD32B3A8E}">
            <xm:f>Start!$F$7=Start!$H$21</xm:f>
            <x14:dxf>
              <fill>
                <patternFill>
                  <bgColor rgb="FFFF0000"/>
                </patternFill>
              </fill>
            </x14:dxf>
          </x14:cfRule>
          <x14:cfRule type="expression" priority="6" id="{E0F54B23-788B-4831-8764-99CF98748C17}">
            <xm:f>Start!$F$7=Start!$H$20</xm:f>
            <x14:dxf>
              <fill>
                <patternFill>
                  <bgColor rgb="FFFFC000"/>
                </patternFill>
              </fill>
            </x14:dxf>
          </x14:cfRule>
          <x14:cfRule type="expression" priority="7" id="{7C099C68-2501-47D2-949D-83B41827AB2D}">
            <xm:f>Start!$F$7=Start!$H$19</xm:f>
            <x14:dxf>
              <fill>
                <patternFill>
                  <bgColor rgb="FFFFFF00"/>
                </patternFill>
              </fill>
            </x14:dxf>
          </x14:cfRule>
          <x14:cfRule type="expression" priority="8" id="{2F181972-48C8-4AA8-BAB2-ED306A5610E8}">
            <xm:f>Start!$F$7=Start!$H$18</xm:f>
            <x14:dxf>
              <fill>
                <patternFill>
                  <bgColor rgb="FF00B050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expression" priority="1" id="{93D0B1BE-FBF1-4508-87B3-6CA4DEB0346A}">
            <xm:f>Start!$G$7=Start!$H$21</xm:f>
            <x14:dxf>
              <fill>
                <patternFill>
                  <bgColor rgb="FFFF0000"/>
                </patternFill>
              </fill>
            </x14:dxf>
          </x14:cfRule>
          <x14:cfRule type="expression" priority="2" id="{C6DD4369-4BBC-4BD8-9E4B-45A21D1A609E}">
            <xm:f>Start!$G$7=Start!$H$20</xm:f>
            <x14:dxf>
              <fill>
                <patternFill>
                  <bgColor rgb="FFFFC000"/>
                </patternFill>
              </fill>
            </x14:dxf>
          </x14:cfRule>
          <x14:cfRule type="expression" priority="3" id="{52D14B32-14CC-4082-BF42-C0311CA59770}">
            <xm:f>Start!$G$7=Start!$H$19</xm:f>
            <x14:dxf>
              <fill>
                <patternFill>
                  <bgColor rgb="FFFFFF00"/>
                </patternFill>
              </fill>
            </x14:dxf>
          </x14:cfRule>
          <x14:cfRule type="expression" priority="4" id="{772D70D8-F4FD-41D0-BDAB-6E09B5CBF6B4}">
            <xm:f>Start!$G$7=Start!$H$18</xm:f>
            <x14:dxf>
              <fill>
                <patternFill>
                  <bgColor rgb="FF00B050"/>
                </patternFill>
              </fill>
            </x14:dxf>
          </x14:cfRule>
          <xm:sqref>G17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83B77BC2D09C48AEAE6DE6282CE09C" ma:contentTypeVersion="12" ma:contentTypeDescription="Opprett et nytt dokument." ma:contentTypeScope="" ma:versionID="28df7d82c815daa60945712cda3b0d23">
  <xsd:schema xmlns:xsd="http://www.w3.org/2001/XMLSchema" xmlns:xs="http://www.w3.org/2001/XMLSchema" xmlns:p="http://schemas.microsoft.com/office/2006/metadata/properties" xmlns:ns2="5371e8e2-a9e8-46df-a91b-761db99c8728" xmlns:ns3="7bfd8652-9f54-45a4-9684-efa1596a6182" targetNamespace="http://schemas.microsoft.com/office/2006/metadata/properties" ma:root="true" ma:fieldsID="3deba822f8efc741dba0ffe443339541" ns2:_="" ns3:_="">
    <xsd:import namespace="5371e8e2-a9e8-46df-a91b-761db99c8728"/>
    <xsd:import namespace="7bfd8652-9f54-45a4-9684-efa1596a61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71e8e2-a9e8-46df-a91b-761db99c87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d8652-9f54-45a4-9684-efa1596a618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F4049E-0107-49F8-A782-D408353541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71e8e2-a9e8-46df-a91b-761db99c8728"/>
    <ds:schemaRef ds:uri="7bfd8652-9f54-45a4-9684-efa1596a61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3F91ED-B3F9-4872-A729-56180A54E27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F1D184-5AD9-4043-8241-23C9268BB0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Start</vt:lpstr>
      <vt:lpstr>Risikovurdering</vt:lpstr>
      <vt:lpstr>Matrise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2015-12-11T08:16:12Z</dcterms:created>
  <dcterms:modified xsi:type="dcterms:W3CDTF">2021-12-15T19:14:36Z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0x0101003483B77BC2D09C48AEAE6DE6282CE09C</vt:lpwstr>
  </property>
</Properties>
</file>